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  <sheet name="Sheet3" sheetId="2" r:id="rId2"/>
  </sheets>
  <definedNames>
    <definedName name="_xlnm._FilterDatabase" localSheetId="0" hidden="1">'Sheet1'!$A$2:$I$2</definedName>
  </definedNames>
  <calcPr fullCalcOnLoad="1"/>
</workbook>
</file>

<file path=xl/comments1.xml><?xml version="1.0" encoding="utf-8"?>
<comments xmlns="http://schemas.openxmlformats.org/spreadsheetml/2006/main">
  <authors>
    <author>Thomas K. Rice</author>
  </authors>
  <commentList>
    <comment ref="C2" authorId="0">
      <text>
        <r>
          <rPr>
            <b/>
            <sz val="10"/>
            <rFont val="Tahoma"/>
            <family val="2"/>
          </rPr>
          <t>W: the number of Purdue victories in games officiated by the referee</t>
        </r>
        <r>
          <rPr>
            <sz val="10"/>
            <rFont val="Tahoma"/>
            <family val="2"/>
          </rPr>
          <t xml:space="preserve">
</t>
        </r>
      </text>
    </comment>
    <comment ref="D2" authorId="0">
      <text>
        <r>
          <rPr>
            <b/>
            <sz val="10"/>
            <rFont val="Tahoma"/>
            <family val="2"/>
          </rPr>
          <t>L: the number of Purdue losses in games officiated by the referee</t>
        </r>
        <r>
          <rPr>
            <sz val="10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10"/>
            <rFont val="Tahoma"/>
            <family val="2"/>
          </rPr>
          <t>%: the Purdue winning percentage in games officiated by the referee</t>
        </r>
        <r>
          <rPr>
            <sz val="10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OP: outrage points (See glossary for definition.)</t>
        </r>
      </text>
    </comment>
    <comment ref="G2" authorId="0">
      <text>
        <r>
          <rPr>
            <b/>
            <sz val="10"/>
            <rFont val="Tahoma"/>
            <family val="2"/>
          </rPr>
          <t>OPG: outrage points per game</t>
        </r>
        <r>
          <rPr>
            <sz val="10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STINC-O: (See glossary for mathematical declaration and rationale.)</t>
        </r>
        <r>
          <rPr>
            <sz val="10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STINC-E: (See glossary for mathematical declaration and rationale.)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<sst xmlns="http://schemas.openxmlformats.org/spreadsheetml/2006/main" count="134" uniqueCount="134">
  <si>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>W</t>
  </si>
  <si>
    <t>L</t>
  </si>
  <si>
    <t>OP</t>
  </si>
  <si>
    <t>OPG</t>
  </si>
  <si>
    <t>Terry Anderson</t>
  </si>
  <si>
    <t>David Bair</t>
  </si>
  <si>
    <t>Sam Banks</t>
  </si>
  <si>
    <t>John Bonder</t>
  </si>
  <si>
    <t>Phil Bova</t>
  </si>
  <si>
    <t>Jim Burr</t>
  </si>
  <si>
    <t>William Bush</t>
  </si>
  <si>
    <t>Tom Clark</t>
  </si>
  <si>
    <t>JD Collins</t>
  </si>
  <si>
    <t>Jim Copenhaver</t>
  </si>
  <si>
    <t>Ed Corbett</t>
  </si>
  <si>
    <t>Eugene Crawford</t>
  </si>
  <si>
    <t>Randy Drury</t>
  </si>
  <si>
    <t>Tom Eades</t>
  </si>
  <si>
    <t>Tim Fogarty</t>
  </si>
  <si>
    <t>Mark Gelle</t>
  </si>
  <si>
    <t>Donnie Gray</t>
  </si>
  <si>
    <t>Reggie Greenwood</t>
  </si>
  <si>
    <t>Ron Grissom</t>
  </si>
  <si>
    <t>Eric Harmon</t>
  </si>
  <si>
    <t>Rick Hartzell</t>
  </si>
  <si>
    <t>Tim Higgins</t>
  </si>
  <si>
    <t>Ed Hightower</t>
  </si>
  <si>
    <t>Ted Hillary</t>
  </si>
  <si>
    <t>Tim Hutchinson</t>
  </si>
  <si>
    <t>Paul Janssen</t>
  </si>
  <si>
    <t>Jim Jenkins</t>
  </si>
  <si>
    <t>Sam Lichliter</t>
  </si>
  <si>
    <t>Glenn Mayborg</t>
  </si>
  <si>
    <t>Art McDonald</t>
  </si>
  <si>
    <t>Steve Olson</t>
  </si>
  <si>
    <t>Tom O'Neill</t>
  </si>
  <si>
    <t>Jerry Petro</t>
  </si>
  <si>
    <t>Ron Pexa</t>
  </si>
  <si>
    <t>Sid Rodeheffer</t>
  </si>
  <si>
    <t>Tom Rucker</t>
  </si>
  <si>
    <t>Mike Sanzere</t>
  </si>
  <si>
    <t>Verl Sell</t>
  </si>
  <si>
    <t>Mike Spaniar</t>
  </si>
  <si>
    <t>Zelton Steed</t>
  </si>
  <si>
    <t>Jody Sylvester</t>
  </si>
  <si>
    <t>Ted Valentine</t>
  </si>
  <si>
    <t>Steve Welmer</t>
  </si>
  <si>
    <t>Zach Zarba</t>
  </si>
  <si>
    <t>Ron Zetcher</t>
  </si>
  <si>
    <t>LAST</t>
  </si>
  <si>
    <t>GAME</t>
  </si>
  <si>
    <t>Bill Connor</t>
  </si>
  <si>
    <t>Bill Kaminski</t>
  </si>
  <si>
    <t>Michael Kitts</t>
  </si>
  <si>
    <t>Mark Masariu</t>
  </si>
  <si>
    <t>Lenny Memminger</t>
  </si>
  <si>
    <t>Gene Monje</t>
  </si>
  <si>
    <t>%</t>
  </si>
  <si>
    <t>STINC-O</t>
  </si>
  <si>
    <t>STINC-E</t>
  </si>
  <si>
    <t>John Hughes</t>
  </si>
  <si>
    <t>Eddie Jackson</t>
  </si>
  <si>
    <t>Bert Smith</t>
  </si>
  <si>
    <t>John Yorkovich</t>
  </si>
  <si>
    <t>Dennis Bracco</t>
  </si>
  <si>
    <t>Pat Driscoll</t>
  </si>
  <si>
    <t>Mike Roberts</t>
  </si>
  <si>
    <t>Curtis Shaw</t>
  </si>
  <si>
    <t>Joe Townsell</t>
  </si>
  <si>
    <t>Mark Whitehead</t>
  </si>
  <si>
    <t>Terry Wymer</t>
  </si>
  <si>
    <t>Eric Curry</t>
  </si>
  <si>
    <t>Joe Demayo</t>
  </si>
  <si>
    <t>Warren Evans</t>
  </si>
  <si>
    <t>Jeff Nichols</t>
  </si>
  <si>
    <t>Fran Collins</t>
  </si>
  <si>
    <t>Bo Boroski</t>
  </si>
  <si>
    <t>Dan Chrisman</t>
  </si>
  <si>
    <t>Dan Dorian</t>
  </si>
  <si>
    <t>Dwayne Gladden</t>
  </si>
  <si>
    <t>Carl Hess</t>
  </si>
  <si>
    <t>Joe Lindsay</t>
  </si>
  <si>
    <t>Antonio Petty</t>
  </si>
  <si>
    <t>Steven Skiles</t>
  </si>
  <si>
    <t>David Maracich</t>
  </si>
  <si>
    <t>John Cahill</t>
  </si>
  <si>
    <t>John Higgins</t>
  </si>
  <si>
    <t>Les Jones</t>
  </si>
  <si>
    <t>Brian O'Connell</t>
  </si>
  <si>
    <t>Raymond Perone</t>
  </si>
  <si>
    <t>Ron Tyburski</t>
  </si>
  <si>
    <t>Bob Donato</t>
  </si>
  <si>
    <t>Jamie Luckie</t>
  </si>
  <si>
    <t>Bob Mahre</t>
  </si>
  <si>
    <t>Mike Wood</t>
  </si>
  <si>
    <t>Brian Dorsey</t>
  </si>
  <si>
    <t>Earl Walton</t>
  </si>
  <si>
    <t>Gene Steratore</t>
  </si>
  <si>
    <t>Michael Stephens</t>
  </si>
  <si>
    <t>Mike Eades</t>
  </si>
  <si>
    <t>Steve McJunkins</t>
  </si>
  <si>
    <t>Terry Oglesby</t>
  </si>
  <si>
    <t>Tim Clougherty</t>
  </si>
  <si>
    <t>Bill Ek</t>
  </si>
  <si>
    <t>John Gaffney</t>
  </si>
  <si>
    <t>Jim Schipper</t>
  </si>
  <si>
    <t>Larry Scirotto</t>
  </si>
  <si>
    <t>Lamont Simpson</t>
  </si>
  <si>
    <t>Gerald Williams</t>
  </si>
  <si>
    <t>Chris Beaver</t>
  </si>
  <si>
    <t>DJ Carstensen</t>
  </si>
  <si>
    <t>Kelly Self</t>
  </si>
  <si>
    <t>Paul Szelc</t>
  </si>
  <si>
    <t>Kyle Smith</t>
  </si>
  <si>
    <t>Donnie Eppley</t>
  </si>
  <si>
    <t>Lewis Garrison</t>
  </si>
  <si>
    <t>Kelly Pfeifer</t>
  </si>
  <si>
    <t>Robert Riley</t>
  </si>
  <si>
    <t>Courtney Green</t>
  </si>
  <si>
    <t>Keith Kimble</t>
  </si>
  <si>
    <t>Rob Kueneman</t>
  </si>
  <si>
    <t>Brandon Cruz</t>
  </si>
  <si>
    <t>Don Daily</t>
  </si>
  <si>
    <t>Steve Honacki</t>
  </si>
  <si>
    <t>Brooks Wells</t>
  </si>
  <si>
    <t>Edwin Young</t>
  </si>
  <si>
    <t>Roger Ayers</t>
  </si>
  <si>
    <t>Clarence Armstrong</t>
  </si>
  <si>
    <t>Kevin Brill</t>
  </si>
  <si>
    <t>James Breeding</t>
  </si>
  <si>
    <t>John Floyd</t>
  </si>
  <si>
    <t>Ronald Groover</t>
  </si>
  <si>
    <t>Doug Sirmons</t>
  </si>
  <si>
    <t>Totals through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</si>
</sst>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" fontId="9" fillId="33" borderId="16" xfId="0" applyNumberFormat="1" applyFont="1" applyFill="1" applyBorder="1" applyAlignment="1">
      <alignment horizontal="center" vertical="center"/>
    </xf>
    <xf numFmtId="164" fontId="9" fillId="33" borderId="16" xfId="0" applyNumberFormat="1" applyFont="1" applyFill="1" applyBorder="1" applyAlignment="1">
      <alignment horizontal="center" vertical="center"/>
    </xf>
    <xf numFmtId="1" fontId="9" fillId="33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64" fontId="49" fillId="34" borderId="16" xfId="0" applyNumberFormat="1" applyFont="1" applyFill="1" applyBorder="1" applyAlignment="1">
      <alignment horizontal="center" vertical="center"/>
    </xf>
    <xf numFmtId="164" fontId="49" fillId="34" borderId="12" xfId="0" applyNumberFormat="1" applyFont="1" applyFill="1" applyBorder="1" applyAlignment="1">
      <alignment horizontal="center" vertical="center"/>
    </xf>
    <xf numFmtId="164" fontId="49" fillId="34" borderId="0" xfId="0" applyNumberFormat="1" applyFont="1" applyFill="1" applyBorder="1" applyAlignment="1">
      <alignment horizontal="center" vertical="center"/>
    </xf>
    <xf numFmtId="1" fontId="49" fillId="34" borderId="16" xfId="0" applyNumberFormat="1" applyFont="1" applyFill="1" applyBorder="1" applyAlignment="1">
      <alignment horizontal="center" vertical="center"/>
    </xf>
    <xf numFmtId="1" fontId="49" fillId="34" borderId="18" xfId="0" applyNumberFormat="1" applyFont="1" applyFill="1" applyBorder="1" applyAlignment="1">
      <alignment horizontal="center" vertical="center"/>
    </xf>
    <xf numFmtId="1" fontId="49" fillId="34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164" fontId="49" fillId="34" borderId="20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="90" zoomScaleNormal="90" zoomScalePageLayoutView="0" workbookViewId="0" topLeftCell="A43">
      <selection activeCell="E47" sqref="E47"/>
    </sheetView>
  </sheetViews>
  <sheetFormatPr defaultColWidth="13.8515625" defaultRowHeight="18" customHeight="1"/>
  <cols>
    <col min="1" max="1" width="16.57421875" style="3" customWidth="1"/>
    <col min="2" max="2" width="9.28125" style="4" customWidth="1"/>
    <col min="3" max="8" width="9.28125" style="2" customWidth="1"/>
    <col min="9" max="9" width="9.28125" style="5" customWidth="1"/>
    <col min="10" max="12" width="13.8515625" style="1" customWidth="1"/>
    <col min="13" max="14" width="4.140625" style="1" customWidth="1"/>
    <col min="15" max="16384" width="13.8515625" style="1" customWidth="1"/>
  </cols>
  <sheetData>
    <row r="1" spans="2:9" ht="18" customHeight="1">
      <c r="B1" s="33" t="s">
        <v>49</v>
      </c>
      <c r="C1" s="59" t="s">
        <v>133</v>
      </c>
      <c r="D1" s="59"/>
      <c r="E1" s="59"/>
      <c r="F1" s="59"/>
      <c r="G1" s="59"/>
      <c r="H1" s="59"/>
      <c r="I1" s="60"/>
    </row>
    <row r="2" spans="2:9" ht="18" customHeight="1">
      <c r="B2" s="35" t="s">
        <v>50</v>
      </c>
      <c r="C2" s="36" t="s">
        <v>0</v>
      </c>
      <c r="D2" s="36" t="s">
        <v>1</v>
      </c>
      <c r="E2" s="36" t="s">
        <v>57</v>
      </c>
      <c r="F2" s="36" t="s">
        <v>2</v>
      </c>
      <c r="G2" s="36" t="s">
        <v>3</v>
      </c>
      <c r="H2" s="34" t="s">
        <v>58</v>
      </c>
      <c r="I2" s="37" t="s">
        <v>59</v>
      </c>
    </row>
    <row r="3" spans="1:9" ht="18" customHeight="1">
      <c r="A3" s="27" t="s">
        <v>4</v>
      </c>
      <c r="B3" s="6">
        <v>2004</v>
      </c>
      <c r="C3" s="7">
        <v>2</v>
      </c>
      <c r="D3" s="8">
        <v>2</v>
      </c>
      <c r="E3" s="9">
        <f>C3/(C3+D3)</f>
        <v>0.5</v>
      </c>
      <c r="F3" s="7">
        <v>10</v>
      </c>
      <c r="G3" s="10">
        <f>F3/(C3+D3)</f>
        <v>2.5</v>
      </c>
      <c r="H3" s="11">
        <v>-9</v>
      </c>
      <c r="I3" s="9">
        <v>0.158</v>
      </c>
    </row>
    <row r="4" spans="1:9" ht="18" customHeight="1">
      <c r="A4" s="28" t="s">
        <v>127</v>
      </c>
      <c r="B4" s="12">
        <v>2023</v>
      </c>
      <c r="C4" s="13">
        <v>1</v>
      </c>
      <c r="D4" s="14">
        <v>1</v>
      </c>
      <c r="E4" s="15">
        <f>C4/(C4+D4)</f>
        <v>0.5</v>
      </c>
      <c r="F4" s="13">
        <v>40</v>
      </c>
      <c r="G4" s="38">
        <f>F4/(C4+D4)</f>
        <v>20</v>
      </c>
      <c r="H4" s="17">
        <v>16</v>
      </c>
      <c r="I4" s="15">
        <v>-0.31</v>
      </c>
    </row>
    <row r="5" spans="1:9" ht="18" customHeight="1">
      <c r="A5" s="28" t="s">
        <v>126</v>
      </c>
      <c r="B5" s="12">
        <v>2023</v>
      </c>
      <c r="C5" s="13">
        <v>2</v>
      </c>
      <c r="D5" s="14">
        <v>2</v>
      </c>
      <c r="E5" s="15">
        <f>C5/(C5+D5)</f>
        <v>0.5</v>
      </c>
      <c r="F5" s="13">
        <v>65</v>
      </c>
      <c r="G5" s="16">
        <f>F5/(C5+D5)</f>
        <v>16.25</v>
      </c>
      <c r="H5" s="17">
        <v>15</v>
      </c>
      <c r="I5" s="15">
        <v>-0.199</v>
      </c>
    </row>
    <row r="6" spans="1:9" ht="18" customHeight="1">
      <c r="A6" s="28" t="s">
        <v>5</v>
      </c>
      <c r="B6" s="12">
        <v>1998</v>
      </c>
      <c r="C6" s="13">
        <v>3</v>
      </c>
      <c r="D6" s="14">
        <v>0</v>
      </c>
      <c r="E6" s="15">
        <f>C6/(C6+D6)</f>
        <v>1</v>
      </c>
      <c r="F6" s="13">
        <v>0</v>
      </c>
      <c r="G6" s="16">
        <f>F6/(C6+D6)</f>
        <v>0</v>
      </c>
      <c r="H6" s="17">
        <v>-10</v>
      </c>
      <c r="I6" s="15">
        <v>0.465</v>
      </c>
    </row>
    <row r="7" spans="1:9" ht="18" customHeight="1">
      <c r="A7" s="28" t="s">
        <v>6</v>
      </c>
      <c r="B7" s="12">
        <v>2006</v>
      </c>
      <c r="C7" s="13">
        <v>2</v>
      </c>
      <c r="D7" s="14">
        <v>4</v>
      </c>
      <c r="E7" s="51">
        <f>C7/(C7+D7)</f>
        <v>0.3333333333333333</v>
      </c>
      <c r="F7" s="13">
        <v>37</v>
      </c>
      <c r="G7" s="16">
        <f>F7/(C7+D7)</f>
        <v>6.166666666666667</v>
      </c>
      <c r="H7" s="17">
        <v>-4</v>
      </c>
      <c r="I7" s="15">
        <v>1.68</v>
      </c>
    </row>
    <row r="8" spans="1:9" ht="18" customHeight="1">
      <c r="A8" s="28" t="s">
        <v>109</v>
      </c>
      <c r="B8" s="12">
        <v>2023</v>
      </c>
      <c r="C8" s="13">
        <v>8</v>
      </c>
      <c r="D8" s="14">
        <v>7</v>
      </c>
      <c r="E8" s="15">
        <f>C8/(C8+D8)</f>
        <v>0.5333333333333333</v>
      </c>
      <c r="F8" s="13">
        <v>145</v>
      </c>
      <c r="G8" s="16">
        <f>F8/(C8+D8)</f>
        <v>9.666666666666666</v>
      </c>
      <c r="H8" s="56">
        <v>48</v>
      </c>
      <c r="I8" s="15">
        <v>-0.913</v>
      </c>
    </row>
    <row r="9" spans="1:9" ht="18" customHeight="1">
      <c r="A9" s="28" t="s">
        <v>7</v>
      </c>
      <c r="B9" s="12">
        <v>1997</v>
      </c>
      <c r="C9" s="13">
        <v>1</v>
      </c>
      <c r="D9" s="14">
        <v>0</v>
      </c>
      <c r="E9" s="15">
        <f>C9/(C9+D9)</f>
        <v>1</v>
      </c>
      <c r="F9" s="13">
        <v>0</v>
      </c>
      <c r="G9" s="16">
        <f>F9/(C9+D9)</f>
        <v>0</v>
      </c>
      <c r="H9" s="17">
        <v>-6</v>
      </c>
      <c r="I9" s="15">
        <v>0.353</v>
      </c>
    </row>
    <row r="10" spans="1:9" ht="18" customHeight="1">
      <c r="A10" s="28" t="s">
        <v>76</v>
      </c>
      <c r="B10" s="12">
        <v>2022</v>
      </c>
      <c r="C10" s="13">
        <v>27</v>
      </c>
      <c r="D10" s="14">
        <v>15</v>
      </c>
      <c r="E10" s="15">
        <f>C10/(C10+D10)</f>
        <v>0.6428571428571429</v>
      </c>
      <c r="F10" s="13">
        <v>209</v>
      </c>
      <c r="G10" s="16">
        <f>F10/(C10+D10)</f>
        <v>4.976190476190476</v>
      </c>
      <c r="H10" s="17">
        <v>4</v>
      </c>
      <c r="I10" s="15">
        <v>-0.014</v>
      </c>
    </row>
    <row r="11" spans="1:9" ht="18" customHeight="1">
      <c r="A11" s="29" t="s">
        <v>8</v>
      </c>
      <c r="B11" s="18">
        <v>2007</v>
      </c>
      <c r="C11" s="19">
        <v>16</v>
      </c>
      <c r="D11" s="20">
        <v>12</v>
      </c>
      <c r="E11" s="21">
        <f>C11/(C11+D11)</f>
        <v>0.5714285714285714</v>
      </c>
      <c r="F11" s="19">
        <v>153</v>
      </c>
      <c r="G11" s="22">
        <f>F11/(C11+D11)</f>
        <v>5.464285714285714</v>
      </c>
      <c r="H11" s="23">
        <v>0</v>
      </c>
      <c r="I11" s="21">
        <v>0.307</v>
      </c>
    </row>
    <row r="12" spans="1:9" ht="18" customHeight="1">
      <c r="A12" s="27" t="s">
        <v>64</v>
      </c>
      <c r="B12" s="45">
        <v>2006</v>
      </c>
      <c r="C12" s="7">
        <v>0</v>
      </c>
      <c r="D12" s="8">
        <v>1</v>
      </c>
      <c r="E12" s="9">
        <f>C12/(C12+D12)</f>
        <v>0</v>
      </c>
      <c r="F12" s="8">
        <v>5</v>
      </c>
      <c r="G12" s="46">
        <f>F12/(C12+D12)</f>
        <v>5</v>
      </c>
      <c r="H12" s="11">
        <v>0</v>
      </c>
      <c r="I12" s="9">
        <v>-0.188</v>
      </c>
    </row>
    <row r="13" spans="1:9" ht="18" customHeight="1">
      <c r="A13" s="28" t="s">
        <v>129</v>
      </c>
      <c r="B13" s="41">
        <v>2023</v>
      </c>
      <c r="C13" s="13">
        <v>2</v>
      </c>
      <c r="D13" s="14">
        <v>0</v>
      </c>
      <c r="E13" s="15">
        <f>C13/(C13+D13)</f>
        <v>1</v>
      </c>
      <c r="F13" s="14">
        <v>0</v>
      </c>
      <c r="G13" s="25">
        <f>F13/(C13+D13)</f>
        <v>0</v>
      </c>
      <c r="H13" s="17">
        <v>-4</v>
      </c>
      <c r="I13" s="15">
        <v>0.238</v>
      </c>
    </row>
    <row r="14" spans="1:9" ht="18" customHeight="1">
      <c r="A14" s="28" t="s">
        <v>128</v>
      </c>
      <c r="B14" s="41">
        <v>2023</v>
      </c>
      <c r="C14" s="13">
        <v>1</v>
      </c>
      <c r="D14" s="14">
        <v>0</v>
      </c>
      <c r="E14" s="15">
        <f>C14/(C14+D14)</f>
        <v>1</v>
      </c>
      <c r="F14" s="14">
        <v>0</v>
      </c>
      <c r="G14" s="25">
        <f>F14/(C14+D14)</f>
        <v>0</v>
      </c>
      <c r="H14" s="17">
        <v>-4</v>
      </c>
      <c r="I14" s="15">
        <v>0.227</v>
      </c>
    </row>
    <row r="15" spans="1:9" ht="18" customHeight="1">
      <c r="A15" s="28" t="s">
        <v>9</v>
      </c>
      <c r="B15" s="41">
        <v>2013</v>
      </c>
      <c r="C15" s="13">
        <v>15</v>
      </c>
      <c r="D15" s="14">
        <v>16</v>
      </c>
      <c r="E15" s="15">
        <f>C15/(C15+D15)</f>
        <v>0.4838709677419355</v>
      </c>
      <c r="F15" s="14">
        <v>229</v>
      </c>
      <c r="G15" s="16">
        <f>F15/(C15+D15)</f>
        <v>7.387096774193548</v>
      </c>
      <c r="H15" s="56">
        <v>41</v>
      </c>
      <c r="I15" s="39">
        <v>-3.212</v>
      </c>
    </row>
    <row r="16" spans="1:9" ht="18" customHeight="1">
      <c r="A16" s="28" t="s">
        <v>10</v>
      </c>
      <c r="B16" s="41">
        <v>2007</v>
      </c>
      <c r="C16" s="13">
        <v>0</v>
      </c>
      <c r="D16" s="14">
        <v>2</v>
      </c>
      <c r="E16" s="51">
        <f>C16/(C16+D16)</f>
        <v>0</v>
      </c>
      <c r="F16" s="14">
        <v>19</v>
      </c>
      <c r="G16" s="25">
        <f>F16/(C16+D16)</f>
        <v>9.5</v>
      </c>
      <c r="H16" s="17">
        <v>19</v>
      </c>
      <c r="I16" s="15">
        <v>-1.176</v>
      </c>
    </row>
    <row r="17" spans="1:9" ht="18" customHeight="1">
      <c r="A17" s="28" t="s">
        <v>85</v>
      </c>
      <c r="B17" s="41">
        <v>2011</v>
      </c>
      <c r="C17" s="13">
        <v>2</v>
      </c>
      <c r="D17" s="14">
        <v>2</v>
      </c>
      <c r="E17" s="15">
        <f>C17/(C17+D17)</f>
        <v>0.5</v>
      </c>
      <c r="F17" s="14">
        <v>35</v>
      </c>
      <c r="G17" s="25">
        <f>F17/(C17+D17)</f>
        <v>8.75</v>
      </c>
      <c r="H17" s="17">
        <v>16</v>
      </c>
      <c r="I17" s="15">
        <v>-0.615</v>
      </c>
    </row>
    <row r="18" spans="1:9" ht="18" customHeight="1">
      <c r="A18" s="28" t="s">
        <v>110</v>
      </c>
      <c r="B18" s="41">
        <v>2023</v>
      </c>
      <c r="C18" s="13">
        <v>36</v>
      </c>
      <c r="D18" s="14">
        <v>10</v>
      </c>
      <c r="E18" s="15">
        <f>C18/(C18+D18)</f>
        <v>0.782608695652174</v>
      </c>
      <c r="F18" s="14">
        <v>167</v>
      </c>
      <c r="G18" s="25">
        <f>F18/(C18+D18)</f>
        <v>3.630434782608696</v>
      </c>
      <c r="H18" s="17">
        <v>-14</v>
      </c>
      <c r="I18" s="15">
        <v>0.952</v>
      </c>
    </row>
    <row r="19" spans="1:9" ht="18" customHeight="1">
      <c r="A19" s="28" t="s">
        <v>77</v>
      </c>
      <c r="B19" s="41">
        <v>2011</v>
      </c>
      <c r="C19" s="13">
        <v>15</v>
      </c>
      <c r="D19" s="14">
        <v>6</v>
      </c>
      <c r="E19" s="15">
        <f>C19/(C19+D19)</f>
        <v>0.7142857142857143</v>
      </c>
      <c r="F19" s="14">
        <v>74</v>
      </c>
      <c r="G19" s="25">
        <f>F19/(C19+D19)</f>
        <v>3.5238095238095237</v>
      </c>
      <c r="H19" s="17">
        <v>-27</v>
      </c>
      <c r="I19" s="15">
        <v>2.345</v>
      </c>
    </row>
    <row r="20" spans="1:9" ht="18" customHeight="1">
      <c r="A20" s="28" t="s">
        <v>11</v>
      </c>
      <c r="B20" s="41">
        <v>2007</v>
      </c>
      <c r="C20" s="13">
        <v>11</v>
      </c>
      <c r="D20" s="14">
        <v>10</v>
      </c>
      <c r="E20" s="15">
        <f>C20/(C20+D20)</f>
        <v>0.5238095238095238</v>
      </c>
      <c r="F20" s="14">
        <v>71</v>
      </c>
      <c r="G20" s="25">
        <f>F20/(C20+D20)</f>
        <v>3.380952380952381</v>
      </c>
      <c r="H20" s="17">
        <v>-17</v>
      </c>
      <c r="I20" s="15">
        <v>0.732</v>
      </c>
    </row>
    <row r="21" spans="1:9" ht="18" customHeight="1">
      <c r="A21" s="29" t="s">
        <v>102</v>
      </c>
      <c r="B21" s="42">
        <v>2016</v>
      </c>
      <c r="C21" s="19">
        <v>4</v>
      </c>
      <c r="D21" s="20">
        <v>5</v>
      </c>
      <c r="E21" s="21">
        <f>C21/(C21+D21)</f>
        <v>0.4444444444444444</v>
      </c>
      <c r="F21" s="20">
        <v>16</v>
      </c>
      <c r="G21" s="44">
        <f>F21/(C21+D21)</f>
        <v>1.7777777777777777</v>
      </c>
      <c r="H21" s="23">
        <v>-18</v>
      </c>
      <c r="I21" s="21">
        <v>-0.651</v>
      </c>
    </row>
    <row r="22" spans="1:9" ht="18" customHeight="1">
      <c r="A22" s="30" t="s">
        <v>12</v>
      </c>
      <c r="B22" s="6">
        <v>2009</v>
      </c>
      <c r="C22" s="8">
        <v>13</v>
      </c>
      <c r="D22" s="8">
        <v>8</v>
      </c>
      <c r="E22" s="47">
        <f>C22/(C22+D22)</f>
        <v>0.6190476190476191</v>
      </c>
      <c r="F22" s="7">
        <v>109</v>
      </c>
      <c r="G22" s="10">
        <f>F22/(C22+D22)</f>
        <v>5.190476190476191</v>
      </c>
      <c r="H22" s="46">
        <v>-10</v>
      </c>
      <c r="I22" s="9">
        <v>1.746</v>
      </c>
    </row>
    <row r="23" spans="1:9" ht="18" customHeight="1">
      <c r="A23" s="31" t="s">
        <v>75</v>
      </c>
      <c r="B23" s="12">
        <v>2007</v>
      </c>
      <c r="C23" s="14">
        <v>0</v>
      </c>
      <c r="D23" s="14">
        <v>1</v>
      </c>
      <c r="E23" s="24">
        <f>C23/(C23+D23)</f>
        <v>0</v>
      </c>
      <c r="F23" s="13">
        <v>6</v>
      </c>
      <c r="G23" s="16">
        <f>F23/(C23+D23)</f>
        <v>6</v>
      </c>
      <c r="H23" s="25">
        <v>1</v>
      </c>
      <c r="I23" s="15">
        <v>-0.588</v>
      </c>
    </row>
    <row r="24" spans="1:9" ht="18" customHeight="1">
      <c r="A24" s="31" t="s">
        <v>51</v>
      </c>
      <c r="B24" s="12">
        <v>2005</v>
      </c>
      <c r="C24" s="14">
        <v>2</v>
      </c>
      <c r="D24" s="14">
        <v>2</v>
      </c>
      <c r="E24" s="24">
        <f>C24/(C24+D24)</f>
        <v>0.5</v>
      </c>
      <c r="F24" s="13">
        <v>10</v>
      </c>
      <c r="G24" s="16">
        <f>F24/(C24+D24)</f>
        <v>2.5</v>
      </c>
      <c r="H24" s="25">
        <v>-14</v>
      </c>
      <c r="I24" s="15">
        <v>0.067</v>
      </c>
    </row>
    <row r="25" spans="1:9" ht="18" customHeight="1">
      <c r="A25" s="31" t="s">
        <v>13</v>
      </c>
      <c r="B25" s="12">
        <v>2003</v>
      </c>
      <c r="C25" s="14">
        <v>6</v>
      </c>
      <c r="D25" s="14">
        <v>1</v>
      </c>
      <c r="E25" s="24">
        <f>C25/(C25+D25)</f>
        <v>0.8571428571428571</v>
      </c>
      <c r="F25" s="13">
        <v>25</v>
      </c>
      <c r="G25" s="16">
        <f>F25/(C25+D25)</f>
        <v>3.5714285714285716</v>
      </c>
      <c r="H25" s="25">
        <v>-10</v>
      </c>
      <c r="I25" s="15">
        <v>1.583</v>
      </c>
    </row>
    <row r="26" spans="1:9" ht="18" customHeight="1">
      <c r="A26" s="31" t="s">
        <v>14</v>
      </c>
      <c r="B26" s="12">
        <v>2012</v>
      </c>
      <c r="C26" s="14">
        <v>3</v>
      </c>
      <c r="D26" s="14">
        <v>3</v>
      </c>
      <c r="E26" s="24">
        <f>C26/(C26+D26)</f>
        <v>0.5</v>
      </c>
      <c r="F26" s="13">
        <v>34</v>
      </c>
      <c r="G26" s="16">
        <f>F26/(C26+D26)</f>
        <v>5.666666666666667</v>
      </c>
      <c r="H26" s="25">
        <v>9</v>
      </c>
      <c r="I26" s="15">
        <v>-0.707</v>
      </c>
    </row>
    <row r="27" spans="1:10" ht="18" customHeight="1">
      <c r="A27" s="50" t="s">
        <v>15</v>
      </c>
      <c r="B27" s="12">
        <v>2010</v>
      </c>
      <c r="C27" s="14">
        <v>6</v>
      </c>
      <c r="D27" s="14">
        <v>3</v>
      </c>
      <c r="E27" s="24">
        <f>C27/(C27+D27)</f>
        <v>0.6666666666666666</v>
      </c>
      <c r="F27" s="13">
        <v>11</v>
      </c>
      <c r="G27" s="25">
        <f>F27/(C27+D27)</f>
        <v>1.2222222222222223</v>
      </c>
      <c r="H27" s="17">
        <v>-26</v>
      </c>
      <c r="I27" s="24">
        <v>0.893</v>
      </c>
      <c r="J27" s="57"/>
    </row>
    <row r="28" spans="1:9" ht="18" customHeight="1">
      <c r="A28" s="31" t="s">
        <v>121</v>
      </c>
      <c r="B28" s="12">
        <v>2021</v>
      </c>
      <c r="C28" s="14">
        <v>3</v>
      </c>
      <c r="D28" s="14">
        <v>0</v>
      </c>
      <c r="E28" s="24">
        <f>C28/(C28+D28)</f>
        <v>1</v>
      </c>
      <c r="F28" s="13">
        <v>0</v>
      </c>
      <c r="G28" s="16">
        <f>F28/(C28+D28)</f>
        <v>0</v>
      </c>
      <c r="H28" s="25">
        <v>-12</v>
      </c>
      <c r="I28" s="15">
        <v>1.197</v>
      </c>
    </row>
    <row r="29" spans="1:9" ht="18" customHeight="1">
      <c r="A29" s="30" t="s">
        <v>71</v>
      </c>
      <c r="B29" s="6">
        <v>2021</v>
      </c>
      <c r="C29" s="8">
        <v>6</v>
      </c>
      <c r="D29" s="8">
        <v>4</v>
      </c>
      <c r="E29" s="47">
        <f>C29/(C29+D29)</f>
        <v>0.6</v>
      </c>
      <c r="F29" s="7">
        <v>30</v>
      </c>
      <c r="G29" s="10">
        <f>F29/(C29+D29)</f>
        <v>3</v>
      </c>
      <c r="H29" s="46">
        <v>-16</v>
      </c>
      <c r="I29" s="9">
        <v>0.729</v>
      </c>
    </row>
    <row r="30" spans="1:9" ht="18" customHeight="1">
      <c r="A30" s="31" t="s">
        <v>122</v>
      </c>
      <c r="B30" s="12">
        <v>2022</v>
      </c>
      <c r="C30" s="14">
        <v>3</v>
      </c>
      <c r="D30" s="14">
        <v>3</v>
      </c>
      <c r="E30" s="24">
        <f>C30/(C30+D30)</f>
        <v>0.5</v>
      </c>
      <c r="F30" s="13">
        <v>21</v>
      </c>
      <c r="G30" s="16">
        <f>F30/(C30+D30)</f>
        <v>3.5</v>
      </c>
      <c r="H30" s="25">
        <v>-4</v>
      </c>
      <c r="I30" s="15">
        <v>0.007</v>
      </c>
    </row>
    <row r="31" spans="1:9" ht="18" customHeight="1">
      <c r="A31" s="31" t="s">
        <v>72</v>
      </c>
      <c r="B31" s="12">
        <v>2007</v>
      </c>
      <c r="C31" s="14">
        <v>1</v>
      </c>
      <c r="D31" s="14">
        <v>3</v>
      </c>
      <c r="E31" s="53">
        <f>C31/(C31+D31)</f>
        <v>0.25</v>
      </c>
      <c r="F31" s="13">
        <v>13</v>
      </c>
      <c r="G31" s="16">
        <f>F31/(C31+D31)</f>
        <v>3.25</v>
      </c>
      <c r="H31" s="25">
        <v>-10</v>
      </c>
      <c r="I31" s="15">
        <v>-0.44</v>
      </c>
    </row>
    <row r="32" spans="1:9" ht="18" customHeight="1">
      <c r="A32" s="31" t="s">
        <v>91</v>
      </c>
      <c r="B32" s="12">
        <v>2010</v>
      </c>
      <c r="C32" s="14">
        <v>1</v>
      </c>
      <c r="D32" s="14">
        <v>0</v>
      </c>
      <c r="E32" s="24">
        <f>C32/(C32+D32)</f>
        <v>1</v>
      </c>
      <c r="F32" s="13">
        <v>0</v>
      </c>
      <c r="G32" s="16">
        <f>F32/(C32+D32)</f>
        <v>0</v>
      </c>
      <c r="H32" s="25">
        <v>-4</v>
      </c>
      <c r="I32" s="15">
        <v>0.35</v>
      </c>
    </row>
    <row r="33" spans="1:9" ht="18" customHeight="1">
      <c r="A33" s="31" t="s">
        <v>78</v>
      </c>
      <c r="B33" s="12">
        <v>2011</v>
      </c>
      <c r="C33" s="14">
        <v>1</v>
      </c>
      <c r="D33" s="14">
        <v>1</v>
      </c>
      <c r="E33" s="24">
        <f>C33/(C33+D33)</f>
        <v>0.5</v>
      </c>
      <c r="F33" s="13">
        <v>10</v>
      </c>
      <c r="G33" s="16">
        <f>F33/(C33+D33)</f>
        <v>5</v>
      </c>
      <c r="H33" s="25">
        <v>-2</v>
      </c>
      <c r="I33" s="15">
        <v>-0.556</v>
      </c>
    </row>
    <row r="34" spans="1:9" ht="18" customHeight="1">
      <c r="A34" s="31" t="s">
        <v>95</v>
      </c>
      <c r="B34" s="12">
        <v>2023</v>
      </c>
      <c r="C34" s="14">
        <v>19</v>
      </c>
      <c r="D34" s="14">
        <v>7</v>
      </c>
      <c r="E34" s="24">
        <f>C34/(C34+D34)</f>
        <v>0.7307692307692307</v>
      </c>
      <c r="F34" s="13">
        <v>26</v>
      </c>
      <c r="G34" s="16">
        <f>F34/(C34+D34)</f>
        <v>1</v>
      </c>
      <c r="H34" s="25">
        <v>-44</v>
      </c>
      <c r="I34" s="15">
        <v>0.89</v>
      </c>
    </row>
    <row r="35" spans="1:9" ht="18" customHeight="1">
      <c r="A35" s="32" t="s">
        <v>65</v>
      </c>
      <c r="B35" s="18">
        <v>2017</v>
      </c>
      <c r="C35" s="20">
        <v>13</v>
      </c>
      <c r="D35" s="20">
        <v>11</v>
      </c>
      <c r="E35" s="43">
        <f>C35/(C35+D35)</f>
        <v>0.5416666666666666</v>
      </c>
      <c r="F35" s="19">
        <v>213</v>
      </c>
      <c r="G35" s="22">
        <f>F35/(C35+D35)</f>
        <v>8.875</v>
      </c>
      <c r="H35" s="44">
        <v>21</v>
      </c>
      <c r="I35" s="21">
        <v>-0.296</v>
      </c>
    </row>
    <row r="36" spans="1:9" ht="18" customHeight="1">
      <c r="A36" s="27" t="s">
        <v>16</v>
      </c>
      <c r="B36" s="48">
        <v>2007</v>
      </c>
      <c r="C36" s="14">
        <v>4</v>
      </c>
      <c r="D36" s="14">
        <v>7</v>
      </c>
      <c r="E36" s="24">
        <f>C36/(C36+D36)</f>
        <v>0.36363636363636365</v>
      </c>
      <c r="F36" s="13">
        <v>87</v>
      </c>
      <c r="G36" s="16">
        <f>F36/(C36+D36)</f>
        <v>7.909090909090909</v>
      </c>
      <c r="H36" s="25">
        <v>11</v>
      </c>
      <c r="I36" s="15">
        <v>-1.296</v>
      </c>
    </row>
    <row r="37" spans="1:9" ht="18" customHeight="1">
      <c r="A37" s="28" t="s">
        <v>99</v>
      </c>
      <c r="B37" s="12">
        <v>2020</v>
      </c>
      <c r="C37" s="14">
        <v>21</v>
      </c>
      <c r="D37" s="14">
        <v>7</v>
      </c>
      <c r="E37" s="15">
        <f>C37/(C37+D37)</f>
        <v>0.75</v>
      </c>
      <c r="F37" s="14">
        <v>134</v>
      </c>
      <c r="G37" s="16">
        <f>F37/(C37+D37)</f>
        <v>4.785714285714286</v>
      </c>
      <c r="H37" s="25">
        <v>-10</v>
      </c>
      <c r="I37" s="15">
        <v>0.733</v>
      </c>
    </row>
    <row r="38" spans="1:9" ht="18" customHeight="1">
      <c r="A38" s="28" t="s">
        <v>17</v>
      </c>
      <c r="B38" s="12">
        <v>2016</v>
      </c>
      <c r="C38" s="14">
        <v>5</v>
      </c>
      <c r="D38" s="14">
        <v>6</v>
      </c>
      <c r="E38" s="15">
        <f>C38/(C38+D38)</f>
        <v>0.45454545454545453</v>
      </c>
      <c r="F38" s="14">
        <v>33</v>
      </c>
      <c r="G38" s="16">
        <f>F38/(C38+D38)</f>
        <v>3</v>
      </c>
      <c r="H38" s="25">
        <v>-17</v>
      </c>
      <c r="I38" s="15">
        <v>0.296</v>
      </c>
    </row>
    <row r="39" spans="1:9" ht="18" customHeight="1">
      <c r="A39" s="28" t="s">
        <v>103</v>
      </c>
      <c r="B39" s="48">
        <v>2022</v>
      </c>
      <c r="C39" s="14">
        <v>21</v>
      </c>
      <c r="D39" s="14">
        <v>12</v>
      </c>
      <c r="E39" s="15">
        <f>C39/(C39+D39)</f>
        <v>0.6363636363636364</v>
      </c>
      <c r="F39" s="14">
        <v>118</v>
      </c>
      <c r="G39" s="16">
        <f>F39/(C39+D39)</f>
        <v>3.5757575757575757</v>
      </c>
      <c r="H39" s="25">
        <v>-10</v>
      </c>
      <c r="I39" s="15">
        <v>-0.411</v>
      </c>
    </row>
    <row r="40" spans="1:9" ht="18" customHeight="1">
      <c r="A40" s="28" t="s">
        <v>114</v>
      </c>
      <c r="B40" s="48">
        <v>2022</v>
      </c>
      <c r="C40" s="14">
        <v>11</v>
      </c>
      <c r="D40" s="14">
        <v>4</v>
      </c>
      <c r="E40" s="15">
        <f>C40/(C40+D40)</f>
        <v>0.7333333333333333</v>
      </c>
      <c r="F40" s="14">
        <v>34</v>
      </c>
      <c r="G40" s="16">
        <f>F40/(C40+D40)</f>
        <v>2.2666666666666666</v>
      </c>
      <c r="H40" s="25">
        <v>-20</v>
      </c>
      <c r="I40" s="15">
        <v>0.653</v>
      </c>
    </row>
    <row r="41" spans="1:9" ht="18" customHeight="1">
      <c r="A41" s="28" t="s">
        <v>73</v>
      </c>
      <c r="B41" s="48">
        <v>2007</v>
      </c>
      <c r="C41" s="14">
        <v>0</v>
      </c>
      <c r="D41" s="14">
        <v>1</v>
      </c>
      <c r="E41" s="24">
        <f>C41/(C41+D41)</f>
        <v>0</v>
      </c>
      <c r="F41" s="13">
        <v>6</v>
      </c>
      <c r="G41" s="16">
        <f>F41/(C41+D41)</f>
        <v>6</v>
      </c>
      <c r="H41" s="25">
        <v>1</v>
      </c>
      <c r="I41" s="15">
        <v>-0.588</v>
      </c>
    </row>
    <row r="42" spans="1:9" ht="18" customHeight="1">
      <c r="A42" s="28" t="s">
        <v>130</v>
      </c>
      <c r="B42" s="48">
        <v>2023</v>
      </c>
      <c r="C42" s="14">
        <v>2</v>
      </c>
      <c r="D42" s="14">
        <v>0</v>
      </c>
      <c r="E42" s="24">
        <f>C42/(C42+D42)</f>
        <v>1</v>
      </c>
      <c r="F42" s="13">
        <v>0</v>
      </c>
      <c r="G42" s="16">
        <f>F42/(C42+D42)</f>
        <v>0</v>
      </c>
      <c r="H42" s="25">
        <v>-4</v>
      </c>
      <c r="I42" s="15">
        <v>0.238</v>
      </c>
    </row>
    <row r="43" spans="1:9" ht="18" customHeight="1">
      <c r="A43" s="28" t="s">
        <v>18</v>
      </c>
      <c r="B43" s="48">
        <v>1999</v>
      </c>
      <c r="C43" s="14">
        <v>1</v>
      </c>
      <c r="D43" s="14">
        <v>0</v>
      </c>
      <c r="E43" s="24">
        <f>C43/(C43+D43)</f>
        <v>1</v>
      </c>
      <c r="F43" s="13">
        <v>0</v>
      </c>
      <c r="G43" s="16">
        <f>F43/(C43+D43)</f>
        <v>0</v>
      </c>
      <c r="H43" s="25">
        <v>-5</v>
      </c>
      <c r="I43" s="15">
        <v>0.625</v>
      </c>
    </row>
    <row r="44" spans="1:9" ht="18" customHeight="1">
      <c r="A44" s="28" t="s">
        <v>104</v>
      </c>
      <c r="B44" s="48">
        <v>2023</v>
      </c>
      <c r="C44" s="14">
        <v>7</v>
      </c>
      <c r="D44" s="14">
        <v>4</v>
      </c>
      <c r="E44" s="24">
        <f>C44/(C44+D44)</f>
        <v>0.6363636363636364</v>
      </c>
      <c r="F44" s="13">
        <v>51</v>
      </c>
      <c r="G44" s="16">
        <f>F44/(C44+D44)</f>
        <v>4.636363636363637</v>
      </c>
      <c r="H44" s="25">
        <v>10</v>
      </c>
      <c r="I44" s="15">
        <v>-0.041</v>
      </c>
    </row>
    <row r="45" spans="1:9" ht="18" customHeight="1">
      <c r="A45" s="28" t="s">
        <v>115</v>
      </c>
      <c r="B45" s="48">
        <v>2022</v>
      </c>
      <c r="C45" s="14">
        <v>8</v>
      </c>
      <c r="D45" s="14">
        <v>3</v>
      </c>
      <c r="E45" s="24">
        <f>C45/(C45+D45)</f>
        <v>0.7272727272727273</v>
      </c>
      <c r="F45" s="13">
        <v>8</v>
      </c>
      <c r="G45" s="16">
        <f>F45/(C45+D45)</f>
        <v>0.7272727272727273</v>
      </c>
      <c r="H45" s="25">
        <v>-33</v>
      </c>
      <c r="I45" s="15">
        <v>0.513</v>
      </c>
    </row>
    <row r="46" spans="1:9" ht="18" customHeight="1">
      <c r="A46" s="29" t="s">
        <v>19</v>
      </c>
      <c r="B46" s="49">
        <v>2000</v>
      </c>
      <c r="C46" s="20">
        <v>3</v>
      </c>
      <c r="D46" s="20">
        <v>0</v>
      </c>
      <c r="E46" s="43">
        <f>C46/(C46+D46)</f>
        <v>1</v>
      </c>
      <c r="F46" s="19">
        <v>0</v>
      </c>
      <c r="G46" s="22">
        <f>F46/(C46+D46)</f>
        <v>0</v>
      </c>
      <c r="H46" s="44">
        <v>-10</v>
      </c>
      <c r="I46" s="21">
        <v>0.607</v>
      </c>
    </row>
    <row r="47" spans="1:9" ht="18" customHeight="1">
      <c r="A47" s="31" t="s">
        <v>79</v>
      </c>
      <c r="B47" s="12">
        <v>2009</v>
      </c>
      <c r="C47" s="14">
        <v>1</v>
      </c>
      <c r="D47" s="14">
        <v>1</v>
      </c>
      <c r="E47" s="24">
        <f>C47/(C47+D47)</f>
        <v>0.5</v>
      </c>
      <c r="F47" s="13">
        <v>49</v>
      </c>
      <c r="G47" s="38">
        <f>F47/(C47+D47)</f>
        <v>24.5</v>
      </c>
      <c r="H47" s="25">
        <v>39</v>
      </c>
      <c r="I47" s="15">
        <v>-0.483</v>
      </c>
    </row>
    <row r="48" spans="1:9" ht="18" customHeight="1">
      <c r="A48" s="31" t="s">
        <v>20</v>
      </c>
      <c r="B48" s="12">
        <v>2009</v>
      </c>
      <c r="C48" s="14">
        <v>13</v>
      </c>
      <c r="D48" s="14">
        <v>17</v>
      </c>
      <c r="E48" s="24">
        <f>C48/(C48+D48)</f>
        <v>0.43333333333333335</v>
      </c>
      <c r="F48" s="13">
        <v>114</v>
      </c>
      <c r="G48" s="16">
        <f>F48/(C48+D48)</f>
        <v>3.8</v>
      </c>
      <c r="H48" s="25">
        <v>-17</v>
      </c>
      <c r="I48" s="15">
        <v>-0.285</v>
      </c>
    </row>
    <row r="49" spans="1:9" ht="18" customHeight="1">
      <c r="A49" s="31" t="s">
        <v>118</v>
      </c>
      <c r="B49" s="12">
        <v>2023</v>
      </c>
      <c r="C49" s="14">
        <v>13</v>
      </c>
      <c r="D49" s="14">
        <v>14</v>
      </c>
      <c r="E49" s="24">
        <f>C49/(C49+D49)</f>
        <v>0.48148148148148145</v>
      </c>
      <c r="F49" s="13">
        <v>212</v>
      </c>
      <c r="G49" s="16">
        <f>F49/(C49+D49)</f>
        <v>7.851851851851852</v>
      </c>
      <c r="H49" s="25">
        <v>18</v>
      </c>
      <c r="I49" s="15">
        <v>-1.376</v>
      </c>
    </row>
    <row r="50" spans="1:9" ht="18" customHeight="1">
      <c r="A50" s="28" t="s">
        <v>21</v>
      </c>
      <c r="B50" s="12">
        <v>2008</v>
      </c>
      <c r="C50" s="14">
        <v>2</v>
      </c>
      <c r="D50" s="14">
        <v>4</v>
      </c>
      <c r="E50" s="51">
        <f>C50/(C50+D50)</f>
        <v>0.3333333333333333</v>
      </c>
      <c r="F50" s="14">
        <v>42</v>
      </c>
      <c r="G50" s="16">
        <f>F50/(C50+D50)</f>
        <v>7</v>
      </c>
      <c r="H50" s="25">
        <v>16</v>
      </c>
      <c r="I50" s="15">
        <v>-1.162</v>
      </c>
    </row>
    <row r="51" spans="1:9" ht="18" customHeight="1">
      <c r="A51" s="31" t="s">
        <v>22</v>
      </c>
      <c r="B51" s="12">
        <v>1998</v>
      </c>
      <c r="C51" s="14">
        <v>4</v>
      </c>
      <c r="D51" s="14">
        <v>1</v>
      </c>
      <c r="E51" s="24">
        <f>C51/(C51+D51)</f>
        <v>0.8</v>
      </c>
      <c r="F51" s="13">
        <v>70</v>
      </c>
      <c r="G51" s="16">
        <f>F51/(C51+D51)</f>
        <v>14</v>
      </c>
      <c r="H51" s="40">
        <v>54</v>
      </c>
      <c r="I51" s="15">
        <v>-0.205</v>
      </c>
    </row>
    <row r="52" spans="1:9" ht="18" customHeight="1">
      <c r="A52" s="31" t="s">
        <v>131</v>
      </c>
      <c r="B52" s="12">
        <v>2023</v>
      </c>
      <c r="C52" s="14">
        <v>1</v>
      </c>
      <c r="D52" s="14">
        <v>1</v>
      </c>
      <c r="E52" s="24">
        <f>C52/(C52+D52)</f>
        <v>0.5</v>
      </c>
      <c r="F52" s="13">
        <v>40</v>
      </c>
      <c r="G52" s="54">
        <f>F52/(C52+D52)</f>
        <v>20</v>
      </c>
      <c r="H52" s="25">
        <v>16</v>
      </c>
      <c r="I52" s="15">
        <v>-0.257</v>
      </c>
    </row>
    <row r="53" spans="1:9" ht="18" customHeight="1">
      <c r="A53" s="32" t="s">
        <v>23</v>
      </c>
      <c r="B53" s="18">
        <v>1997</v>
      </c>
      <c r="C53" s="20">
        <v>2</v>
      </c>
      <c r="D53" s="20">
        <v>1</v>
      </c>
      <c r="E53" s="43">
        <f>C53/(C53+D53)</f>
        <v>0.6666666666666666</v>
      </c>
      <c r="F53" s="19">
        <v>30</v>
      </c>
      <c r="G53" s="22">
        <f>F53/(C53+D53)</f>
        <v>10</v>
      </c>
      <c r="H53" s="44">
        <v>17</v>
      </c>
      <c r="I53" s="21">
        <v>-0.518</v>
      </c>
    </row>
    <row r="54" spans="1:9" ht="18" customHeight="1">
      <c r="A54" s="31" t="s">
        <v>24</v>
      </c>
      <c r="B54" s="12">
        <v>2011</v>
      </c>
      <c r="C54" s="14">
        <v>14</v>
      </c>
      <c r="D54" s="14">
        <v>17</v>
      </c>
      <c r="E54" s="24">
        <f>C54/(C54+D54)</f>
        <v>0.45161290322580644</v>
      </c>
      <c r="F54" s="13">
        <v>281</v>
      </c>
      <c r="G54" s="16">
        <f>F54/(C54+D54)</f>
        <v>9.064516129032258</v>
      </c>
      <c r="H54" s="25">
        <v>28</v>
      </c>
      <c r="I54" s="15">
        <v>-1.417</v>
      </c>
    </row>
    <row r="55" spans="1:9" ht="18" customHeight="1">
      <c r="A55" s="31" t="s">
        <v>80</v>
      </c>
      <c r="B55" s="12">
        <v>2008</v>
      </c>
      <c r="C55" s="14">
        <v>0</v>
      </c>
      <c r="D55" s="14">
        <v>1</v>
      </c>
      <c r="E55" s="24">
        <f>C55/(C55+D55)</f>
        <v>0</v>
      </c>
      <c r="F55" s="13">
        <v>1</v>
      </c>
      <c r="G55" s="16">
        <f>F55/(C55+D55)</f>
        <v>1</v>
      </c>
      <c r="H55" s="25">
        <v>-5</v>
      </c>
      <c r="I55" s="15">
        <v>-0.833</v>
      </c>
    </row>
    <row r="56" spans="1:9" ht="18" customHeight="1">
      <c r="A56" s="31" t="s">
        <v>86</v>
      </c>
      <c r="B56" s="12">
        <v>2023</v>
      </c>
      <c r="C56" s="14">
        <v>12</v>
      </c>
      <c r="D56" s="14">
        <v>8</v>
      </c>
      <c r="E56" s="24">
        <f>C56/(C56+D56)</f>
        <v>0.6</v>
      </c>
      <c r="F56" s="13">
        <v>90</v>
      </c>
      <c r="G56" s="16">
        <f>F56/(C56+D56)</f>
        <v>4.5</v>
      </c>
      <c r="H56" s="25">
        <v>9</v>
      </c>
      <c r="I56" s="15">
        <v>-1.096</v>
      </c>
    </row>
    <row r="57" spans="1:9" ht="18" customHeight="1">
      <c r="A57" s="32" t="s">
        <v>25</v>
      </c>
      <c r="B57" s="18">
        <v>2010</v>
      </c>
      <c r="C57" s="20">
        <v>6</v>
      </c>
      <c r="D57" s="20">
        <v>8</v>
      </c>
      <c r="E57" s="43">
        <f>C57/(C57+D57)</f>
        <v>0.42857142857142855</v>
      </c>
      <c r="F57" s="19">
        <v>112</v>
      </c>
      <c r="G57" s="22">
        <f>F57/(C57+D57)</f>
        <v>8</v>
      </c>
      <c r="H57" s="44">
        <v>25</v>
      </c>
      <c r="I57" s="58">
        <v>-1.522</v>
      </c>
    </row>
    <row r="58" spans="1:9" ht="18" customHeight="1">
      <c r="A58" s="30" t="s">
        <v>26</v>
      </c>
      <c r="B58" s="6">
        <v>2013</v>
      </c>
      <c r="C58" s="8">
        <v>46</v>
      </c>
      <c r="D58" s="8">
        <v>34</v>
      </c>
      <c r="E58" s="47">
        <f>C58/(C58+D58)</f>
        <v>0.575</v>
      </c>
      <c r="F58" s="13">
        <v>426</v>
      </c>
      <c r="G58" s="16">
        <f>F58/(C58+D58)</f>
        <v>5.325</v>
      </c>
      <c r="H58" s="25">
        <v>-4</v>
      </c>
      <c r="I58" s="15">
        <v>0.129</v>
      </c>
    </row>
    <row r="59" spans="1:9" ht="18" customHeight="1">
      <c r="A59" s="31" t="s">
        <v>27</v>
      </c>
      <c r="B59" s="12">
        <v>2011</v>
      </c>
      <c r="C59" s="14">
        <v>31</v>
      </c>
      <c r="D59" s="14">
        <v>21</v>
      </c>
      <c r="E59" s="24">
        <f>C59/(C59+D59)</f>
        <v>0.5961538461538461</v>
      </c>
      <c r="F59" s="13">
        <v>299</v>
      </c>
      <c r="G59" s="16">
        <f>F59/(C59+D59)</f>
        <v>5.75</v>
      </c>
      <c r="H59" s="25">
        <v>-1</v>
      </c>
      <c r="I59" s="15">
        <v>0.476</v>
      </c>
    </row>
    <row r="60" spans="1:9" ht="18" customHeight="1">
      <c r="A60" s="31" t="s">
        <v>123</v>
      </c>
      <c r="B60" s="12">
        <v>2021</v>
      </c>
      <c r="C60" s="14">
        <v>0</v>
      </c>
      <c r="D60" s="14">
        <v>1</v>
      </c>
      <c r="E60" s="24">
        <f>C60/(C60+D60)</f>
        <v>0</v>
      </c>
      <c r="F60" s="13">
        <v>17</v>
      </c>
      <c r="G60" s="54">
        <f>F60/(C60+D60)</f>
        <v>17</v>
      </c>
      <c r="H60" s="25">
        <v>13</v>
      </c>
      <c r="I60" s="15">
        <v>-0.684</v>
      </c>
    </row>
    <row r="61" spans="1:9" ht="18" customHeight="1">
      <c r="A61" s="31" t="s">
        <v>60</v>
      </c>
      <c r="B61" s="12">
        <v>2011</v>
      </c>
      <c r="C61" s="14">
        <v>4</v>
      </c>
      <c r="D61" s="14">
        <v>1</v>
      </c>
      <c r="E61" s="24">
        <f>C61/(C61+D61)</f>
        <v>0.8</v>
      </c>
      <c r="F61" s="13">
        <v>5</v>
      </c>
      <c r="G61" s="16">
        <f>F61/(C61+D61)</f>
        <v>1</v>
      </c>
      <c r="H61" s="25">
        <v>-18</v>
      </c>
      <c r="I61" s="15">
        <v>0.675</v>
      </c>
    </row>
    <row r="62" spans="1:9" ht="18" customHeight="1">
      <c r="A62" s="31" t="s">
        <v>28</v>
      </c>
      <c r="B62" s="12">
        <v>2006</v>
      </c>
      <c r="C62" s="14">
        <v>2</v>
      </c>
      <c r="D62" s="14">
        <v>1</v>
      </c>
      <c r="E62" s="24">
        <f>C62/(C62+D62)</f>
        <v>0.6666666666666666</v>
      </c>
      <c r="F62" s="13">
        <v>5</v>
      </c>
      <c r="G62" s="16">
        <f>F62/(C62+D62)</f>
        <v>1.6666666666666667</v>
      </c>
      <c r="H62" s="25">
        <v>-11</v>
      </c>
      <c r="I62" s="15">
        <v>1.063</v>
      </c>
    </row>
    <row r="63" spans="1:9" ht="18" customHeight="1">
      <c r="A63" s="31" t="s">
        <v>61</v>
      </c>
      <c r="B63" s="12">
        <v>2005</v>
      </c>
      <c r="C63" s="14">
        <v>0</v>
      </c>
      <c r="D63" s="14">
        <v>1</v>
      </c>
      <c r="E63" s="24">
        <f>C63/(C63+D63)</f>
        <v>0</v>
      </c>
      <c r="F63" s="13">
        <v>5</v>
      </c>
      <c r="G63" s="16">
        <f>F63/(C63+D63)</f>
        <v>5</v>
      </c>
      <c r="H63" s="25">
        <v>-2</v>
      </c>
      <c r="I63" s="15">
        <v>-0.188</v>
      </c>
    </row>
    <row r="64" spans="1:9" ht="18" customHeight="1">
      <c r="A64" s="32" t="s">
        <v>29</v>
      </c>
      <c r="B64" s="18">
        <v>2012</v>
      </c>
      <c r="C64" s="20">
        <v>16</v>
      </c>
      <c r="D64" s="20">
        <v>11</v>
      </c>
      <c r="E64" s="43">
        <f>C64/(C64+D64)</f>
        <v>0.5925925925925926</v>
      </c>
      <c r="F64" s="19">
        <v>197</v>
      </c>
      <c r="G64" s="22">
        <f>F64/(C64+D64)</f>
        <v>7.296296296296297</v>
      </c>
      <c r="H64" s="44">
        <v>37</v>
      </c>
      <c r="I64" s="21">
        <v>0.121</v>
      </c>
    </row>
    <row r="65" spans="1:9" ht="18" customHeight="1">
      <c r="A65" s="30" t="s">
        <v>30</v>
      </c>
      <c r="B65" s="6">
        <v>2001</v>
      </c>
      <c r="C65" s="8">
        <v>0</v>
      </c>
      <c r="D65" s="8">
        <v>2</v>
      </c>
      <c r="E65" s="52">
        <f>C65/(C65+D65)</f>
        <v>0</v>
      </c>
      <c r="F65" s="7">
        <v>35</v>
      </c>
      <c r="G65" s="54">
        <f>F65/(C65+D65)</f>
        <v>17.5</v>
      </c>
      <c r="H65" s="46">
        <v>23</v>
      </c>
      <c r="I65" s="9">
        <v>-1.162</v>
      </c>
    </row>
    <row r="66" spans="1:9" ht="18" customHeight="1">
      <c r="A66" s="31" t="s">
        <v>87</v>
      </c>
      <c r="B66" s="12">
        <v>2010</v>
      </c>
      <c r="C66" s="14">
        <v>1</v>
      </c>
      <c r="D66" s="14">
        <v>2</v>
      </c>
      <c r="E66" s="51">
        <f>C66/(C66+D66)</f>
        <v>0.3333333333333333</v>
      </c>
      <c r="F66" s="13">
        <v>50</v>
      </c>
      <c r="G66" s="54">
        <f>F66/(C66+D66)</f>
        <v>16.666666666666668</v>
      </c>
      <c r="H66" s="25">
        <v>29</v>
      </c>
      <c r="I66" s="15">
        <v>-0.884</v>
      </c>
    </row>
    <row r="67" spans="1:9" ht="18" customHeight="1">
      <c r="A67" s="31" t="s">
        <v>52</v>
      </c>
      <c r="B67" s="12">
        <v>2004</v>
      </c>
      <c r="C67" s="14">
        <v>1</v>
      </c>
      <c r="D67" s="14">
        <v>0</v>
      </c>
      <c r="E67" s="24">
        <f>C67/(C67+D67)</f>
        <v>1</v>
      </c>
      <c r="F67" s="13">
        <v>0</v>
      </c>
      <c r="G67" s="16">
        <f>F67/(C67+D67)</f>
        <v>0</v>
      </c>
      <c r="H67" s="25">
        <v>-6</v>
      </c>
      <c r="I67" s="15">
        <v>0.625</v>
      </c>
    </row>
    <row r="68" spans="1:9" ht="18" customHeight="1">
      <c r="A68" s="31" t="s">
        <v>119</v>
      </c>
      <c r="B68" s="12">
        <v>2023</v>
      </c>
      <c r="C68" s="14">
        <v>12</v>
      </c>
      <c r="D68" s="14">
        <v>2</v>
      </c>
      <c r="E68" s="24">
        <f>C68/(C68+D68)</f>
        <v>0.8571428571428571</v>
      </c>
      <c r="F68" s="13">
        <v>28</v>
      </c>
      <c r="G68" s="16">
        <f>F68/(C68+D68)</f>
        <v>2</v>
      </c>
      <c r="H68" s="25">
        <v>-9</v>
      </c>
      <c r="I68" s="15">
        <v>0.546</v>
      </c>
    </row>
    <row r="69" spans="1:9" ht="18" customHeight="1">
      <c r="A69" s="31" t="s">
        <v>53</v>
      </c>
      <c r="B69" s="12">
        <v>2014</v>
      </c>
      <c r="C69" s="14">
        <v>9</v>
      </c>
      <c r="D69" s="14">
        <v>6</v>
      </c>
      <c r="E69" s="24">
        <f>C69/(C69+D69)</f>
        <v>0.6</v>
      </c>
      <c r="F69" s="13">
        <v>48</v>
      </c>
      <c r="G69" s="16">
        <f>F69/(C69+D69)</f>
        <v>3.2</v>
      </c>
      <c r="H69" s="25">
        <v>-17</v>
      </c>
      <c r="I69" s="15">
        <v>0.081</v>
      </c>
    </row>
    <row r="70" spans="1:9" ht="18" customHeight="1">
      <c r="A70" s="31" t="s">
        <v>120</v>
      </c>
      <c r="B70" s="12">
        <v>2022</v>
      </c>
      <c r="C70" s="14">
        <v>7</v>
      </c>
      <c r="D70" s="14">
        <v>3</v>
      </c>
      <c r="E70" s="24">
        <f>C70/(C70+D70)</f>
        <v>0.7</v>
      </c>
      <c r="F70" s="13">
        <v>14</v>
      </c>
      <c r="G70" s="16">
        <f>F70/(C70+D70)</f>
        <v>1.4</v>
      </c>
      <c r="H70" s="25">
        <v>-15</v>
      </c>
      <c r="I70" s="15">
        <v>0.321</v>
      </c>
    </row>
    <row r="71" spans="1:9" ht="18" customHeight="1">
      <c r="A71" s="31" t="s">
        <v>31</v>
      </c>
      <c r="B71" s="12">
        <v>2005</v>
      </c>
      <c r="C71" s="14">
        <v>10</v>
      </c>
      <c r="D71" s="14">
        <v>5</v>
      </c>
      <c r="E71" s="24">
        <f>C71/(C71+D71)</f>
        <v>0.6666666666666666</v>
      </c>
      <c r="F71" s="13">
        <v>60</v>
      </c>
      <c r="G71" s="16">
        <f>F71/(C71+D71)</f>
        <v>4</v>
      </c>
      <c r="H71" s="25">
        <v>8</v>
      </c>
      <c r="I71" s="15">
        <v>-0.152</v>
      </c>
    </row>
    <row r="72" spans="1:9" ht="18" customHeight="1">
      <c r="A72" s="32" t="s">
        <v>81</v>
      </c>
      <c r="B72" s="18">
        <v>2008</v>
      </c>
      <c r="C72" s="20">
        <v>1</v>
      </c>
      <c r="D72" s="20">
        <v>0</v>
      </c>
      <c r="E72" s="43">
        <f>C72/(C72+D72)</f>
        <v>1</v>
      </c>
      <c r="F72" s="19">
        <v>0</v>
      </c>
      <c r="G72" s="22">
        <f>F72/(C72+D72)</f>
        <v>0</v>
      </c>
      <c r="H72" s="44">
        <v>-6</v>
      </c>
      <c r="I72" s="21">
        <v>0.222</v>
      </c>
    </row>
    <row r="73" spans="1:9" ht="18" customHeight="1">
      <c r="A73" s="31" t="s">
        <v>92</v>
      </c>
      <c r="B73" s="12">
        <v>2010</v>
      </c>
      <c r="C73" s="14">
        <v>2</v>
      </c>
      <c r="D73" s="14">
        <v>0</v>
      </c>
      <c r="E73" s="24">
        <f>C73/(C73+D73)</f>
        <v>1</v>
      </c>
      <c r="F73" s="13">
        <v>0</v>
      </c>
      <c r="G73" s="16">
        <f>F73/(C73+D73)</f>
        <v>0</v>
      </c>
      <c r="H73" s="25">
        <v>-4</v>
      </c>
      <c r="I73" s="15">
        <v>0.368</v>
      </c>
    </row>
    <row r="74" spans="1:9" ht="18" customHeight="1">
      <c r="A74" s="28" t="s">
        <v>93</v>
      </c>
      <c r="B74" s="48">
        <v>2010</v>
      </c>
      <c r="C74" s="14">
        <v>1</v>
      </c>
      <c r="D74" s="14">
        <v>1</v>
      </c>
      <c r="E74" s="15">
        <f>C74/(C74+D74)</f>
        <v>0.5</v>
      </c>
      <c r="F74" s="14">
        <v>60</v>
      </c>
      <c r="G74" s="38">
        <f>F74/(C74+D74)</f>
        <v>30</v>
      </c>
      <c r="H74" s="40">
        <v>50</v>
      </c>
      <c r="I74" s="15">
        <v>-0.387</v>
      </c>
    </row>
    <row r="75" spans="1:9" ht="18" customHeight="1">
      <c r="A75" s="31" t="s">
        <v>84</v>
      </c>
      <c r="B75" s="12">
        <v>2010</v>
      </c>
      <c r="C75" s="14">
        <v>2</v>
      </c>
      <c r="D75" s="14">
        <v>0</v>
      </c>
      <c r="E75" s="24">
        <f>C75/(C75+D75)</f>
        <v>1</v>
      </c>
      <c r="F75" s="13">
        <v>0</v>
      </c>
      <c r="G75" s="16">
        <f>F75/(C75+D75)</f>
        <v>0</v>
      </c>
      <c r="H75" s="25">
        <v>-10</v>
      </c>
      <c r="I75" s="15">
        <v>0.572</v>
      </c>
    </row>
    <row r="76" spans="1:9" ht="18" customHeight="1">
      <c r="A76" s="31" t="s">
        <v>54</v>
      </c>
      <c r="B76" s="12">
        <v>2008</v>
      </c>
      <c r="C76" s="14">
        <v>2</v>
      </c>
      <c r="D76" s="14">
        <v>1</v>
      </c>
      <c r="E76" s="24">
        <f>C76/(C76+D76)</f>
        <v>0.6666666666666666</v>
      </c>
      <c r="F76" s="13">
        <v>5</v>
      </c>
      <c r="G76" s="16">
        <f>F76/(C76+D76)</f>
        <v>1.6666666666666667</v>
      </c>
      <c r="H76" s="25">
        <v>-14</v>
      </c>
      <c r="I76" s="15">
        <v>0.659</v>
      </c>
    </row>
    <row r="77" spans="1:9" ht="18" customHeight="1">
      <c r="A77" s="31" t="s">
        <v>32</v>
      </c>
      <c r="B77" s="12">
        <v>2015</v>
      </c>
      <c r="C77" s="14">
        <v>7</v>
      </c>
      <c r="D77" s="14">
        <v>4</v>
      </c>
      <c r="E77" s="24">
        <f>C77/(C77+D77)</f>
        <v>0.6363636363636364</v>
      </c>
      <c r="F77" s="13">
        <v>29</v>
      </c>
      <c r="G77" s="16">
        <f>F77/(C77+D77)</f>
        <v>2.6363636363636362</v>
      </c>
      <c r="H77" s="25">
        <v>-29</v>
      </c>
      <c r="I77" s="15">
        <v>1.744</v>
      </c>
    </row>
    <row r="78" spans="1:9" ht="18" customHeight="1">
      <c r="A78" s="31" t="s">
        <v>33</v>
      </c>
      <c r="B78" s="12">
        <v>2006</v>
      </c>
      <c r="C78" s="14">
        <v>17</v>
      </c>
      <c r="D78" s="14">
        <v>18</v>
      </c>
      <c r="E78" s="24">
        <f>C78/(C78+D78)</f>
        <v>0.4857142857142857</v>
      </c>
      <c r="F78" s="13">
        <v>221</v>
      </c>
      <c r="G78" s="16">
        <f>F78/(C78+D78)</f>
        <v>6.314285714285714</v>
      </c>
      <c r="H78" s="25">
        <v>-5</v>
      </c>
      <c r="I78" s="15">
        <v>0.718</v>
      </c>
    </row>
    <row r="79" spans="1:9" ht="18" customHeight="1">
      <c r="A79" s="31" t="s">
        <v>100</v>
      </c>
      <c r="B79" s="12">
        <v>2022</v>
      </c>
      <c r="C79" s="14">
        <v>11</v>
      </c>
      <c r="D79" s="14">
        <v>4</v>
      </c>
      <c r="E79" s="24">
        <f>C79/(C79+D79)</f>
        <v>0.7333333333333333</v>
      </c>
      <c r="F79" s="13">
        <v>58</v>
      </c>
      <c r="G79" s="16">
        <f>F79/(C79+D79)</f>
        <v>3.8666666666666667</v>
      </c>
      <c r="H79" s="25">
        <v>-19</v>
      </c>
      <c r="I79" s="15">
        <v>0.989</v>
      </c>
    </row>
    <row r="80" spans="1:9" ht="18" customHeight="1">
      <c r="A80" s="32" t="s">
        <v>55</v>
      </c>
      <c r="B80" s="18">
        <v>2004</v>
      </c>
      <c r="C80" s="20">
        <v>2</v>
      </c>
      <c r="D80" s="20">
        <v>1</v>
      </c>
      <c r="E80" s="43">
        <f>C80/(C80+D80)</f>
        <v>0.6666666666666666</v>
      </c>
      <c r="F80" s="19">
        <v>10</v>
      </c>
      <c r="G80" s="22">
        <f>F80/(C80+D80)</f>
        <v>3.3333333333333335</v>
      </c>
      <c r="H80" s="44">
        <v>-6</v>
      </c>
      <c r="I80" s="21">
        <v>0.96</v>
      </c>
    </row>
    <row r="81" spans="1:9" ht="18" customHeight="1">
      <c r="A81" s="30" t="s">
        <v>56</v>
      </c>
      <c r="B81" s="6">
        <v>2005</v>
      </c>
      <c r="C81" s="8">
        <v>2</v>
      </c>
      <c r="D81" s="8">
        <v>5</v>
      </c>
      <c r="E81" s="52">
        <f>C81/(C81+D81)</f>
        <v>0.2857142857142857</v>
      </c>
      <c r="F81" s="7">
        <v>34</v>
      </c>
      <c r="G81" s="10">
        <f>F81/(C81+D81)</f>
        <v>4.857142857142857</v>
      </c>
      <c r="H81" s="46">
        <v>-2</v>
      </c>
      <c r="I81" s="9">
        <v>-0.393</v>
      </c>
    </row>
    <row r="82" spans="1:9" ht="18" customHeight="1">
      <c r="A82" s="31" t="s">
        <v>74</v>
      </c>
      <c r="B82" s="12">
        <v>2007</v>
      </c>
      <c r="C82" s="14">
        <v>1</v>
      </c>
      <c r="D82" s="14">
        <v>0</v>
      </c>
      <c r="E82" s="24">
        <f>C82/(C82+D82)</f>
        <v>1</v>
      </c>
      <c r="F82" s="13">
        <v>0</v>
      </c>
      <c r="G82" s="16">
        <f>F82/(C82+D82)</f>
        <v>0</v>
      </c>
      <c r="H82" s="25">
        <v>-5</v>
      </c>
      <c r="I82" s="15">
        <v>0.471</v>
      </c>
    </row>
    <row r="83" spans="1:9" ht="18" customHeight="1">
      <c r="A83" s="31" t="s">
        <v>88</v>
      </c>
      <c r="B83" s="12">
        <v>2020</v>
      </c>
      <c r="C83" s="14">
        <v>1</v>
      </c>
      <c r="D83" s="14">
        <v>1</v>
      </c>
      <c r="E83" s="24">
        <f>C83/(C83+D83)</f>
        <v>0.5</v>
      </c>
      <c r="F83" s="13">
        <v>1</v>
      </c>
      <c r="G83" s="16">
        <f>F83/(C83+D83)</f>
        <v>0.5</v>
      </c>
      <c r="H83" s="25">
        <v>-8</v>
      </c>
      <c r="I83" s="15">
        <v>-0.124</v>
      </c>
    </row>
    <row r="84" spans="1:9" ht="18" customHeight="1">
      <c r="A84" s="31" t="s">
        <v>101</v>
      </c>
      <c r="B84" s="12">
        <v>2023</v>
      </c>
      <c r="C84" s="14">
        <v>17</v>
      </c>
      <c r="D84" s="14">
        <v>12</v>
      </c>
      <c r="E84" s="24">
        <f>C84/(C84+D84)</f>
        <v>0.5862068965517241</v>
      </c>
      <c r="F84" s="13">
        <v>204</v>
      </c>
      <c r="G84" s="16">
        <f>F84/(C84+D84)</f>
        <v>7.0344827586206895</v>
      </c>
      <c r="H84" s="25">
        <v>38</v>
      </c>
      <c r="I84" s="15">
        <v>-0.737</v>
      </c>
    </row>
    <row r="85" spans="1:9" ht="18" customHeight="1">
      <c r="A85" s="31" t="s">
        <v>34</v>
      </c>
      <c r="B85" s="12">
        <v>2010</v>
      </c>
      <c r="C85" s="14">
        <v>5</v>
      </c>
      <c r="D85" s="14">
        <v>7</v>
      </c>
      <c r="E85" s="24">
        <f>C85/(C85+D85)</f>
        <v>0.4166666666666667</v>
      </c>
      <c r="F85" s="13">
        <v>52</v>
      </c>
      <c r="G85" s="16">
        <f>F85/(C85+D85)</f>
        <v>4.333333333333333</v>
      </c>
      <c r="H85" s="25">
        <v>-11</v>
      </c>
      <c r="I85" s="15">
        <v>-1.247</v>
      </c>
    </row>
    <row r="86" spans="1:9" ht="18" customHeight="1">
      <c r="A86" s="31" t="s">
        <v>35</v>
      </c>
      <c r="B86" s="12">
        <v>2013</v>
      </c>
      <c r="C86" s="14">
        <v>16</v>
      </c>
      <c r="D86" s="14">
        <v>18</v>
      </c>
      <c r="E86" s="24">
        <f>C86/(C86+D86)</f>
        <v>0.47058823529411764</v>
      </c>
      <c r="F86" s="13">
        <v>226</v>
      </c>
      <c r="G86" s="16">
        <f>F86/(C86+D86)</f>
        <v>6.647058823529412</v>
      </c>
      <c r="H86" s="25">
        <v>23</v>
      </c>
      <c r="I86" s="39">
        <v>-2.459</v>
      </c>
    </row>
    <row r="87" spans="1:9" ht="18" customHeight="1">
      <c r="A87" s="32" t="s">
        <v>89</v>
      </c>
      <c r="B87" s="18">
        <v>2016</v>
      </c>
      <c r="C87" s="20">
        <v>5</v>
      </c>
      <c r="D87" s="20">
        <v>7</v>
      </c>
      <c r="E87" s="43">
        <f>C87/(C87+D87)</f>
        <v>0.4166666666666667</v>
      </c>
      <c r="F87" s="19">
        <v>75</v>
      </c>
      <c r="G87" s="22">
        <f>F87/(C87+D87)</f>
        <v>6.25</v>
      </c>
      <c r="H87" s="44">
        <v>-3</v>
      </c>
      <c r="I87" s="21">
        <v>-0.369</v>
      </c>
    </row>
    <row r="88" spans="1:9" ht="18" customHeight="1">
      <c r="A88" s="30" t="s">
        <v>36</v>
      </c>
      <c r="B88" s="6">
        <v>2002</v>
      </c>
      <c r="C88" s="8">
        <v>7</v>
      </c>
      <c r="D88" s="8">
        <v>4</v>
      </c>
      <c r="E88" s="47">
        <f>C88/(C88+D88)</f>
        <v>0.6363636363636364</v>
      </c>
      <c r="F88" s="7">
        <v>87</v>
      </c>
      <c r="G88" s="10">
        <f>F88/(C88+D88)</f>
        <v>7.909090909090909</v>
      </c>
      <c r="H88" s="46">
        <v>0</v>
      </c>
      <c r="I88" s="9">
        <v>0.494</v>
      </c>
    </row>
    <row r="89" spans="1:9" ht="18" customHeight="1">
      <c r="A89" s="31" t="s">
        <v>82</v>
      </c>
      <c r="B89" s="12">
        <v>2010</v>
      </c>
      <c r="C89" s="14">
        <v>3</v>
      </c>
      <c r="D89" s="14">
        <v>0</v>
      </c>
      <c r="E89" s="24">
        <f>C89/(C89+D89)</f>
        <v>1</v>
      </c>
      <c r="F89" s="13">
        <v>0</v>
      </c>
      <c r="G89" s="16">
        <f>F89/(C89+D89)</f>
        <v>0</v>
      </c>
      <c r="H89" s="25">
        <v>-10</v>
      </c>
      <c r="I89" s="15">
        <v>0.585</v>
      </c>
    </row>
    <row r="90" spans="1:9" ht="18" customHeight="1">
      <c r="A90" s="31" t="s">
        <v>37</v>
      </c>
      <c r="B90" s="12">
        <v>1996</v>
      </c>
      <c r="C90" s="14">
        <v>1</v>
      </c>
      <c r="D90" s="14">
        <v>0</v>
      </c>
      <c r="E90" s="24">
        <f>C90/(C90+D90)</f>
        <v>1</v>
      </c>
      <c r="F90" s="13">
        <v>0</v>
      </c>
      <c r="G90" s="16">
        <f>F90/(C90+D90)</f>
        <v>0</v>
      </c>
      <c r="H90" s="25">
        <v>-7</v>
      </c>
      <c r="I90" s="15">
        <v>0.176</v>
      </c>
    </row>
    <row r="91" spans="1:9" ht="18" customHeight="1">
      <c r="A91" s="31" t="s">
        <v>116</v>
      </c>
      <c r="B91" s="12">
        <v>2023</v>
      </c>
      <c r="C91" s="14">
        <v>12</v>
      </c>
      <c r="D91" s="14">
        <v>9</v>
      </c>
      <c r="E91" s="24">
        <f>C91/(C91+D91)</f>
        <v>0.5714285714285714</v>
      </c>
      <c r="F91" s="13">
        <v>148</v>
      </c>
      <c r="G91" s="16">
        <f>F91/(C91+D91)</f>
        <v>7.0476190476190474</v>
      </c>
      <c r="H91" s="25">
        <v>33</v>
      </c>
      <c r="I91" s="51">
        <v>-1.43</v>
      </c>
    </row>
    <row r="92" spans="1:9" ht="18" customHeight="1">
      <c r="A92" s="31" t="s">
        <v>117</v>
      </c>
      <c r="B92" s="12">
        <v>2023</v>
      </c>
      <c r="C92" s="14">
        <v>23</v>
      </c>
      <c r="D92" s="14">
        <v>9</v>
      </c>
      <c r="E92" s="24">
        <f>C92/(C92+D92)</f>
        <v>0.71875</v>
      </c>
      <c r="F92" s="13">
        <v>124</v>
      </c>
      <c r="G92" s="16">
        <f>F92/(C92+D92)</f>
        <v>3.875</v>
      </c>
      <c r="H92" s="25">
        <v>-3</v>
      </c>
      <c r="I92" s="15">
        <v>0.227</v>
      </c>
    </row>
    <row r="93" spans="1:9" ht="18" customHeight="1">
      <c r="A93" s="31" t="s">
        <v>66</v>
      </c>
      <c r="B93" s="12">
        <v>2007</v>
      </c>
      <c r="C93" s="14">
        <v>3</v>
      </c>
      <c r="D93" s="14">
        <v>1</v>
      </c>
      <c r="E93" s="24">
        <f>C93/(C93+D93)</f>
        <v>0.75</v>
      </c>
      <c r="F93" s="13">
        <v>5</v>
      </c>
      <c r="G93" s="16">
        <f>F93/(C93+D93)</f>
        <v>1.25</v>
      </c>
      <c r="H93" s="25">
        <v>-8</v>
      </c>
      <c r="I93" s="15">
        <v>0.867</v>
      </c>
    </row>
    <row r="94" spans="1:9" ht="18" customHeight="1">
      <c r="A94" s="31" t="s">
        <v>38</v>
      </c>
      <c r="B94" s="12">
        <v>2008</v>
      </c>
      <c r="C94" s="14">
        <v>13</v>
      </c>
      <c r="D94" s="14">
        <v>15</v>
      </c>
      <c r="E94" s="24">
        <f>C94/(C94+D94)</f>
        <v>0.4642857142857143</v>
      </c>
      <c r="F94" s="13">
        <v>218</v>
      </c>
      <c r="G94" s="16">
        <f>F94/(C94+D94)</f>
        <v>7.785714285714286</v>
      </c>
      <c r="H94" s="25">
        <v>0</v>
      </c>
      <c r="I94" s="15">
        <v>0.368</v>
      </c>
    </row>
    <row r="95" spans="1:9" ht="18" customHeight="1">
      <c r="A95" s="32" t="s">
        <v>39</v>
      </c>
      <c r="B95" s="18">
        <v>2002</v>
      </c>
      <c r="C95" s="20">
        <v>11</v>
      </c>
      <c r="D95" s="20">
        <v>14</v>
      </c>
      <c r="E95" s="43">
        <f>C95/(C95+D95)</f>
        <v>0.44</v>
      </c>
      <c r="F95" s="19">
        <v>167</v>
      </c>
      <c r="G95" s="22">
        <f>F95/(C95+D95)</f>
        <v>6.68</v>
      </c>
      <c r="H95" s="44">
        <v>3</v>
      </c>
      <c r="I95" s="58">
        <v>-1.613</v>
      </c>
    </row>
    <row r="96" spans="1:9" ht="18" customHeight="1">
      <c r="A96" s="30" t="s">
        <v>40</v>
      </c>
      <c r="B96" s="6">
        <v>2015</v>
      </c>
      <c r="C96" s="8">
        <v>26</v>
      </c>
      <c r="D96" s="8">
        <v>27</v>
      </c>
      <c r="E96" s="47">
        <f>C96/(C96+D96)</f>
        <v>0.49056603773584906</v>
      </c>
      <c r="F96" s="7">
        <v>375</v>
      </c>
      <c r="G96" s="10">
        <f>F96/(C96+D96)</f>
        <v>7.0754716981132075</v>
      </c>
      <c r="H96" s="46">
        <v>38</v>
      </c>
      <c r="I96" s="9">
        <v>-0.1</v>
      </c>
    </row>
    <row r="97" spans="1:9" ht="18" customHeight="1">
      <c r="A97" s="31" t="s">
        <v>105</v>
      </c>
      <c r="B97" s="12">
        <v>2014</v>
      </c>
      <c r="C97" s="14">
        <v>1</v>
      </c>
      <c r="D97" s="14">
        <v>2</v>
      </c>
      <c r="E97" s="24">
        <f>C97/(C97+D97)</f>
        <v>0.3333333333333333</v>
      </c>
      <c r="F97" s="13">
        <v>31</v>
      </c>
      <c r="G97" s="16">
        <f>F97/(C97+D97)</f>
        <v>10.333333333333334</v>
      </c>
      <c r="H97" s="25">
        <v>16</v>
      </c>
      <c r="I97" s="15">
        <v>-0.246</v>
      </c>
    </row>
    <row r="98" spans="1:9" ht="18" customHeight="1">
      <c r="A98" s="31" t="s">
        <v>106</v>
      </c>
      <c r="B98" s="12">
        <v>2023</v>
      </c>
      <c r="C98" s="14">
        <v>29</v>
      </c>
      <c r="D98" s="14">
        <v>13</v>
      </c>
      <c r="E98" s="24">
        <f>C98/(C98+D98)</f>
        <v>0.6904761904761905</v>
      </c>
      <c r="F98" s="13">
        <v>130</v>
      </c>
      <c r="G98" s="16">
        <f>F98/(C98+D98)</f>
        <v>3.0952380952380953</v>
      </c>
      <c r="H98" s="25">
        <v>-19</v>
      </c>
      <c r="I98" s="15">
        <v>1.199</v>
      </c>
    </row>
    <row r="99" spans="1:9" ht="18" customHeight="1">
      <c r="A99" s="31" t="s">
        <v>111</v>
      </c>
      <c r="B99" s="12">
        <v>2013</v>
      </c>
      <c r="C99" s="14">
        <v>0</v>
      </c>
      <c r="D99" s="14">
        <v>1</v>
      </c>
      <c r="E99" s="24">
        <f>C99/(C99+D99)</f>
        <v>0</v>
      </c>
      <c r="F99" s="13">
        <v>1</v>
      </c>
      <c r="G99" s="26">
        <f>F99/(C99+D99)</f>
        <v>1</v>
      </c>
      <c r="H99" s="25">
        <v>-5</v>
      </c>
      <c r="I99" s="15">
        <v>-0.444</v>
      </c>
    </row>
    <row r="100" spans="1:9" ht="18" customHeight="1">
      <c r="A100" s="32" t="s">
        <v>41</v>
      </c>
      <c r="B100" s="18">
        <v>1997</v>
      </c>
      <c r="C100" s="20">
        <v>5</v>
      </c>
      <c r="D100" s="20">
        <v>2</v>
      </c>
      <c r="E100" s="43">
        <f>C100/(C100+D100)</f>
        <v>0.7142857142857143</v>
      </c>
      <c r="F100" s="19">
        <v>35</v>
      </c>
      <c r="G100" s="22">
        <f>F100/(C100+D100)</f>
        <v>5</v>
      </c>
      <c r="H100" s="44">
        <v>-2</v>
      </c>
      <c r="I100" s="21">
        <v>-0.107</v>
      </c>
    </row>
    <row r="101" spans="1:9" ht="18" customHeight="1">
      <c r="A101" s="31" t="s">
        <v>67</v>
      </c>
      <c r="B101" s="6">
        <v>2010</v>
      </c>
      <c r="C101" s="14">
        <v>4</v>
      </c>
      <c r="D101" s="14">
        <v>3</v>
      </c>
      <c r="E101" s="24">
        <f>C101/(C101+D101)</f>
        <v>0.5714285714285714</v>
      </c>
      <c r="F101" s="7">
        <v>16</v>
      </c>
      <c r="G101" s="10">
        <f>F101/(C101+D101)</f>
        <v>2.2857142857142856</v>
      </c>
      <c r="H101" s="11">
        <v>-6</v>
      </c>
      <c r="I101" s="9">
        <v>1.533</v>
      </c>
    </row>
    <row r="102" spans="1:9" ht="18" customHeight="1">
      <c r="A102" s="31" t="s">
        <v>107</v>
      </c>
      <c r="B102" s="12">
        <v>2023</v>
      </c>
      <c r="C102" s="14">
        <v>22</v>
      </c>
      <c r="D102" s="14">
        <v>12</v>
      </c>
      <c r="E102" s="24">
        <f>C102/(C102+D102)</f>
        <v>0.6470588235294118</v>
      </c>
      <c r="F102" s="13">
        <v>198</v>
      </c>
      <c r="G102" s="16">
        <f>F102/(C102+D102)</f>
        <v>5.823529411764706</v>
      </c>
      <c r="H102" s="17">
        <v>11</v>
      </c>
      <c r="I102" s="15">
        <v>0.317</v>
      </c>
    </row>
    <row r="103" spans="1:9" ht="18" customHeight="1">
      <c r="A103" s="31" t="s">
        <v>132</v>
      </c>
      <c r="B103" s="12">
        <v>2023</v>
      </c>
      <c r="C103" s="14">
        <v>2</v>
      </c>
      <c r="D103" s="14">
        <v>2</v>
      </c>
      <c r="E103" s="24">
        <f>C103/(C103+D103)</f>
        <v>0.5</v>
      </c>
      <c r="F103" s="13">
        <v>35</v>
      </c>
      <c r="G103" s="16">
        <f>F103/(C103+D103)</f>
        <v>8.75</v>
      </c>
      <c r="H103" s="17">
        <v>5</v>
      </c>
      <c r="I103" s="15">
        <v>-0.342</v>
      </c>
    </row>
    <row r="104" spans="1:9" ht="18" customHeight="1">
      <c r="A104" s="31" t="s">
        <v>83</v>
      </c>
      <c r="B104" s="12">
        <v>2008</v>
      </c>
      <c r="C104" s="14">
        <v>2</v>
      </c>
      <c r="D104" s="14">
        <v>3</v>
      </c>
      <c r="E104" s="24">
        <f>C104/(C104+D104)</f>
        <v>0.4</v>
      </c>
      <c r="F104" s="13">
        <v>53</v>
      </c>
      <c r="G104" s="26">
        <f>F104/(C104+D104)</f>
        <v>10.6</v>
      </c>
      <c r="H104" s="17">
        <v>26</v>
      </c>
      <c r="I104" s="15">
        <v>-0.409</v>
      </c>
    </row>
    <row r="105" spans="1:9" ht="18" customHeight="1">
      <c r="A105" s="50" t="s">
        <v>62</v>
      </c>
      <c r="B105" s="12">
        <v>2023</v>
      </c>
      <c r="C105" s="14">
        <v>5</v>
      </c>
      <c r="D105" s="14">
        <v>3</v>
      </c>
      <c r="E105" s="24">
        <f>C105/(C105+D105)</f>
        <v>0.625</v>
      </c>
      <c r="F105" s="13">
        <v>11</v>
      </c>
      <c r="G105" s="16">
        <f>F105/(C105+D105)</f>
        <v>1.375</v>
      </c>
      <c r="H105" s="17">
        <v>-21</v>
      </c>
      <c r="I105" s="15">
        <v>0.813</v>
      </c>
    </row>
    <row r="106" spans="1:9" ht="18" customHeight="1">
      <c r="A106" s="50" t="s">
        <v>113</v>
      </c>
      <c r="B106" s="12">
        <v>2014</v>
      </c>
      <c r="C106" s="14">
        <v>0</v>
      </c>
      <c r="D106" s="14">
        <v>1</v>
      </c>
      <c r="E106" s="24">
        <f>C106/(C106+D106)</f>
        <v>0</v>
      </c>
      <c r="F106" s="13">
        <v>3</v>
      </c>
      <c r="G106" s="16">
        <f>F106/(C106+D106)</f>
        <v>3</v>
      </c>
      <c r="H106" s="17">
        <v>-2</v>
      </c>
      <c r="I106" s="15">
        <v>-0.278</v>
      </c>
    </row>
    <row r="107" spans="1:9" ht="18" customHeight="1">
      <c r="A107" s="31" t="s">
        <v>42</v>
      </c>
      <c r="B107" s="12">
        <v>2001</v>
      </c>
      <c r="C107" s="14">
        <v>5</v>
      </c>
      <c r="D107" s="14">
        <v>3</v>
      </c>
      <c r="E107" s="24">
        <f>C107/(C107+D107)</f>
        <v>0.625</v>
      </c>
      <c r="F107" s="13">
        <v>20</v>
      </c>
      <c r="G107" s="16">
        <f>F107/(C107+D107)</f>
        <v>2.5</v>
      </c>
      <c r="H107" s="17">
        <v>-14</v>
      </c>
      <c r="I107" s="15">
        <v>-0.742</v>
      </c>
    </row>
    <row r="108" spans="1:9" ht="18" customHeight="1">
      <c r="A108" s="31" t="s">
        <v>43</v>
      </c>
      <c r="B108" s="12">
        <v>2011</v>
      </c>
      <c r="C108" s="14">
        <v>16</v>
      </c>
      <c r="D108" s="14">
        <v>14</v>
      </c>
      <c r="E108" s="24">
        <f>C108/(C108+D108)</f>
        <v>0.5333333333333333</v>
      </c>
      <c r="F108" s="13">
        <v>146</v>
      </c>
      <c r="G108" s="16">
        <f>F108/(C108+D108)</f>
        <v>4.866666666666666</v>
      </c>
      <c r="H108" s="17">
        <v>-12</v>
      </c>
      <c r="I108" s="15">
        <v>0.048</v>
      </c>
    </row>
    <row r="109" spans="1:9" ht="18" customHeight="1">
      <c r="A109" s="32" t="s">
        <v>98</v>
      </c>
      <c r="B109" s="18">
        <v>2011</v>
      </c>
      <c r="C109" s="20">
        <v>1</v>
      </c>
      <c r="D109" s="20">
        <v>1</v>
      </c>
      <c r="E109" s="43">
        <f>C109/(C109+D109)</f>
        <v>0.5</v>
      </c>
      <c r="F109" s="19">
        <v>10</v>
      </c>
      <c r="G109" s="22">
        <f>F109/(C109+D109)</f>
        <v>5</v>
      </c>
      <c r="H109" s="23">
        <v>-1</v>
      </c>
      <c r="I109" s="21">
        <v>-0.265</v>
      </c>
    </row>
    <row r="110" spans="1:9" ht="18" customHeight="1">
      <c r="A110" s="31" t="s">
        <v>97</v>
      </c>
      <c r="B110" s="12">
        <v>2018</v>
      </c>
      <c r="C110" s="14">
        <v>18</v>
      </c>
      <c r="D110" s="14">
        <v>9</v>
      </c>
      <c r="E110" s="24">
        <f>C110/(C110+D110)</f>
        <v>0.6666666666666666</v>
      </c>
      <c r="F110" s="13">
        <v>52</v>
      </c>
      <c r="G110" s="16">
        <f>F110/(C110+D110)</f>
        <v>1.9259259259259258</v>
      </c>
      <c r="H110" s="25">
        <v>-24</v>
      </c>
      <c r="I110" s="15">
        <v>0.148</v>
      </c>
    </row>
    <row r="111" spans="1:9" ht="18" customHeight="1">
      <c r="A111" s="31" t="s">
        <v>44</v>
      </c>
      <c r="B111" s="12">
        <v>2000</v>
      </c>
      <c r="C111" s="14">
        <v>5</v>
      </c>
      <c r="D111" s="14">
        <v>7</v>
      </c>
      <c r="E111" s="24">
        <f>C111/(C111+D111)</f>
        <v>0.4166666666666667</v>
      </c>
      <c r="F111" s="13">
        <v>70</v>
      </c>
      <c r="G111" s="16">
        <f>F111/(C111+D111)</f>
        <v>5.833333333333333</v>
      </c>
      <c r="H111" s="25">
        <v>1</v>
      </c>
      <c r="I111" s="15">
        <v>-1.268</v>
      </c>
    </row>
    <row r="112" spans="1:9" ht="18" customHeight="1">
      <c r="A112" s="31" t="s">
        <v>112</v>
      </c>
      <c r="B112" s="12">
        <v>2023</v>
      </c>
      <c r="C112" s="14">
        <v>28</v>
      </c>
      <c r="D112" s="14">
        <v>18</v>
      </c>
      <c r="E112" s="24">
        <f>C112/(C112+D112)</f>
        <v>0.6086956521739131</v>
      </c>
      <c r="F112" s="13">
        <v>274</v>
      </c>
      <c r="G112" s="16">
        <f>F112/(C112+D112)</f>
        <v>5.956521739130435</v>
      </c>
      <c r="H112" s="25">
        <v>15</v>
      </c>
      <c r="I112" s="15">
        <v>-1.186</v>
      </c>
    </row>
    <row r="113" spans="1:9" ht="18" customHeight="1">
      <c r="A113" s="31" t="s">
        <v>68</v>
      </c>
      <c r="B113" s="12">
        <v>2006</v>
      </c>
      <c r="C113" s="14">
        <v>1</v>
      </c>
      <c r="D113" s="14">
        <v>0</v>
      </c>
      <c r="E113" s="24">
        <f>C113/(C113+D113)</f>
        <v>1</v>
      </c>
      <c r="F113" s="13">
        <v>0</v>
      </c>
      <c r="G113" s="16">
        <f>F113/(C113+D113)</f>
        <v>0</v>
      </c>
      <c r="H113" s="25">
        <v>-5</v>
      </c>
      <c r="I113" s="15">
        <v>0.875</v>
      </c>
    </row>
    <row r="114" spans="1:9" ht="18" customHeight="1">
      <c r="A114" s="31" t="s">
        <v>90</v>
      </c>
      <c r="B114" s="12">
        <v>2009</v>
      </c>
      <c r="C114" s="14">
        <v>1</v>
      </c>
      <c r="D114" s="14">
        <v>0</v>
      </c>
      <c r="E114" s="24">
        <f>C114/(C114+D114)</f>
        <v>1</v>
      </c>
      <c r="F114" s="13">
        <v>0</v>
      </c>
      <c r="G114" s="16">
        <f>F114/(C114+D114)</f>
        <v>0</v>
      </c>
      <c r="H114" s="25">
        <v>-4</v>
      </c>
      <c r="I114" s="15">
        <v>0.35</v>
      </c>
    </row>
    <row r="115" spans="1:9" ht="18" customHeight="1">
      <c r="A115" s="32" t="s">
        <v>45</v>
      </c>
      <c r="B115" s="18">
        <v>2017</v>
      </c>
      <c r="C115" s="20">
        <v>34</v>
      </c>
      <c r="D115" s="20">
        <v>20</v>
      </c>
      <c r="E115" s="43">
        <f>C115/(C115+D115)</f>
        <v>0.6296296296296297</v>
      </c>
      <c r="F115" s="19">
        <v>406</v>
      </c>
      <c r="G115" s="22">
        <f>F115/(C115+D115)</f>
        <v>7.518518518518518</v>
      </c>
      <c r="H115" s="55">
        <v>41</v>
      </c>
      <c r="I115" s="21">
        <v>-0.182</v>
      </c>
    </row>
    <row r="116" spans="1:9" ht="18" customHeight="1">
      <c r="A116" s="30" t="s">
        <v>96</v>
      </c>
      <c r="B116" s="6">
        <v>2023</v>
      </c>
      <c r="C116" s="8">
        <v>3</v>
      </c>
      <c r="D116" s="8">
        <v>3</v>
      </c>
      <c r="E116" s="47">
        <f>C116/(C116+D116)</f>
        <v>0.5</v>
      </c>
      <c r="F116" s="7">
        <v>65</v>
      </c>
      <c r="G116" s="16">
        <f>F116/(C116+D116)</f>
        <v>10.833333333333334</v>
      </c>
      <c r="H116" s="46">
        <v>34</v>
      </c>
      <c r="I116" s="9">
        <v>-0.957</v>
      </c>
    </row>
    <row r="117" spans="1:9" ht="18" customHeight="1">
      <c r="A117" s="31" t="s">
        <v>124</v>
      </c>
      <c r="B117" s="12">
        <v>2023</v>
      </c>
      <c r="C117" s="14">
        <v>2</v>
      </c>
      <c r="D117" s="14">
        <v>2</v>
      </c>
      <c r="E117" s="24">
        <f>C117/(C117+D117)</f>
        <v>0.5</v>
      </c>
      <c r="F117" s="13">
        <v>28</v>
      </c>
      <c r="G117" s="16">
        <f>F117/(C117+D117)</f>
        <v>7</v>
      </c>
      <c r="H117" s="25">
        <v>6</v>
      </c>
      <c r="I117" s="15">
        <v>-0.477</v>
      </c>
    </row>
    <row r="118" spans="1:9" ht="18" customHeight="1">
      <c r="A118" s="31" t="s">
        <v>46</v>
      </c>
      <c r="B118" s="12">
        <v>2008</v>
      </c>
      <c r="C118" s="14">
        <v>14</v>
      </c>
      <c r="D118" s="14">
        <v>3</v>
      </c>
      <c r="E118" s="24">
        <f>C118/(C118+D118)</f>
        <v>0.8235294117647058</v>
      </c>
      <c r="F118" s="13">
        <v>35</v>
      </c>
      <c r="G118" s="16">
        <f>F118/(C118+D118)</f>
        <v>2.0588235294117645</v>
      </c>
      <c r="H118" s="25">
        <v>-44</v>
      </c>
      <c r="I118" s="15">
        <v>3.545</v>
      </c>
    </row>
    <row r="119" spans="1:9" ht="18" customHeight="1">
      <c r="A119" s="31" t="s">
        <v>69</v>
      </c>
      <c r="B119" s="12">
        <v>2016</v>
      </c>
      <c r="C119" s="14">
        <v>6</v>
      </c>
      <c r="D119" s="14">
        <v>6</v>
      </c>
      <c r="E119" s="24">
        <f>C119/(C119+D119)</f>
        <v>0.5</v>
      </c>
      <c r="F119" s="13">
        <v>56</v>
      </c>
      <c r="G119" s="16">
        <f>F119/(C119+D119)</f>
        <v>4.666666666666667</v>
      </c>
      <c r="H119" s="25">
        <v>2</v>
      </c>
      <c r="I119" s="15">
        <v>2.7</v>
      </c>
    </row>
    <row r="120" spans="1:9" ht="18" customHeight="1">
      <c r="A120" s="31" t="s">
        <v>108</v>
      </c>
      <c r="B120" s="12">
        <v>2013</v>
      </c>
      <c r="C120" s="14">
        <v>2</v>
      </c>
      <c r="D120" s="14">
        <v>1</v>
      </c>
      <c r="E120" s="24">
        <f>C120/(C120+D120)</f>
        <v>0.6666666666666666</v>
      </c>
      <c r="F120" s="13">
        <v>5</v>
      </c>
      <c r="G120" s="16">
        <f>F120/(C120+D120)</f>
        <v>1.6666666666666667</v>
      </c>
      <c r="H120" s="25">
        <v>-7</v>
      </c>
      <c r="I120" s="15">
        <v>0.562</v>
      </c>
    </row>
    <row r="121" spans="1:9" ht="18" customHeight="1">
      <c r="A121" s="31" t="s">
        <v>94</v>
      </c>
      <c r="B121" s="12">
        <v>2010</v>
      </c>
      <c r="C121" s="14">
        <v>1</v>
      </c>
      <c r="D121" s="14">
        <v>0</v>
      </c>
      <c r="E121" s="24">
        <f>C121/(C121+D121)</f>
        <v>1</v>
      </c>
      <c r="F121" s="13">
        <v>0</v>
      </c>
      <c r="G121" s="16">
        <f>F121/(C121+D121)</f>
        <v>0</v>
      </c>
      <c r="H121" s="25">
        <v>-4</v>
      </c>
      <c r="I121" s="15">
        <v>0.35</v>
      </c>
    </row>
    <row r="122" spans="1:9" ht="18" customHeight="1">
      <c r="A122" s="31" t="s">
        <v>70</v>
      </c>
      <c r="B122" s="12">
        <v>2020</v>
      </c>
      <c r="C122" s="14">
        <v>32</v>
      </c>
      <c r="D122" s="14">
        <v>19</v>
      </c>
      <c r="E122" s="24">
        <f>C122/(C122+D122)</f>
        <v>0.6274509803921569</v>
      </c>
      <c r="F122" s="13">
        <v>194</v>
      </c>
      <c r="G122" s="16">
        <f>F122/(C122+D122)</f>
        <v>3.803921568627451</v>
      </c>
      <c r="H122" s="25">
        <v>-25</v>
      </c>
      <c r="I122" s="15">
        <v>-0.47</v>
      </c>
    </row>
    <row r="123" spans="1:9" ht="18" customHeight="1">
      <c r="A123" s="31" t="s">
        <v>63</v>
      </c>
      <c r="B123" s="12">
        <v>2007</v>
      </c>
      <c r="C123" s="14">
        <v>1</v>
      </c>
      <c r="D123" s="14">
        <v>1</v>
      </c>
      <c r="E123" s="24">
        <f>C123/(C123+D123)</f>
        <v>0.5</v>
      </c>
      <c r="F123" s="13">
        <v>5</v>
      </c>
      <c r="G123" s="16">
        <f>F123/(C123+D123)</f>
        <v>2.5</v>
      </c>
      <c r="H123" s="25">
        <v>-7</v>
      </c>
      <c r="I123" s="15">
        <v>0.271</v>
      </c>
    </row>
    <row r="124" spans="1:9" ht="18" customHeight="1">
      <c r="A124" s="31" t="s">
        <v>125</v>
      </c>
      <c r="B124" s="12">
        <v>2023</v>
      </c>
      <c r="C124" s="14">
        <v>3</v>
      </c>
      <c r="D124" s="14">
        <v>0</v>
      </c>
      <c r="E124" s="24">
        <f>C124/(C124+D124)</f>
        <v>1</v>
      </c>
      <c r="F124" s="13">
        <v>0</v>
      </c>
      <c r="G124" s="16">
        <f>F124/(C124+D124)</f>
        <v>0</v>
      </c>
      <c r="H124" s="25">
        <v>-11</v>
      </c>
      <c r="I124" s="15">
        <v>0.913</v>
      </c>
    </row>
    <row r="125" spans="1:9" ht="18" customHeight="1">
      <c r="A125" s="31" t="s">
        <v>47</v>
      </c>
      <c r="B125" s="12">
        <v>2003</v>
      </c>
      <c r="C125" s="14">
        <v>0</v>
      </c>
      <c r="D125" s="14">
        <v>1</v>
      </c>
      <c r="E125" s="24">
        <f>C125/(C125+D125)</f>
        <v>0</v>
      </c>
      <c r="F125" s="13">
        <v>2</v>
      </c>
      <c r="G125" s="16">
        <f>F125/(C125+D125)</f>
        <v>2</v>
      </c>
      <c r="H125" s="25">
        <v>-3</v>
      </c>
      <c r="I125" s="15">
        <v>-0.313</v>
      </c>
    </row>
    <row r="126" spans="1:9" ht="18" customHeight="1">
      <c r="A126" s="32" t="s">
        <v>48</v>
      </c>
      <c r="B126" s="18">
        <v>2003</v>
      </c>
      <c r="C126" s="20">
        <v>2</v>
      </c>
      <c r="D126" s="20">
        <v>0</v>
      </c>
      <c r="E126" s="43">
        <f>C126/(C126+D126)</f>
        <v>1</v>
      </c>
      <c r="F126" s="19">
        <v>0</v>
      </c>
      <c r="G126" s="22">
        <f>F126/(C126+D126)</f>
        <v>0</v>
      </c>
      <c r="H126" s="44">
        <v>-8</v>
      </c>
      <c r="I126" s="21">
        <v>1.028</v>
      </c>
    </row>
  </sheetData>
  <sheetProtection/>
  <autoFilter ref="A2:I2"/>
  <mergeCells count="1">
    <mergeCell ref="C1:I1"/>
  </mergeCells>
  <printOptions/>
  <pageMargins left="0.75" right="0.75" top="0.5" bottom="0.5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K. Rice</dc:creator>
  <cp:keywords/>
  <dc:description/>
  <cp:lastModifiedBy>Thomas Rice</cp:lastModifiedBy>
  <cp:lastPrinted>2010-06-28T16:26:26Z</cp:lastPrinted>
  <dcterms:created xsi:type="dcterms:W3CDTF">2004-12-29T19:05:51Z</dcterms:created>
  <dcterms:modified xsi:type="dcterms:W3CDTF">2023-03-30T00:32:23Z</dcterms:modified>
  <cp:category/>
  <cp:version/>
  <cp:contentType/>
  <cp:contentStatus/>
</cp:coreProperties>
</file>